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об исполнении бюджета за 2025г\"/>
    </mc:Choice>
  </mc:AlternateContent>
  <bookViews>
    <workbookView xWindow="0" yWindow="0" windowWidth="21600" windowHeight="9000"/>
  </bookViews>
  <sheets>
    <sheet name="Доходы" sheetId="1" r:id="rId1"/>
    <sheet name="Расходы" sheetId="2" r:id="rId2"/>
    <sheet name="Источники " sheetId="6" r:id="rId3"/>
    <sheet name="_params" sheetId="4" state="hidden" r:id="rId4"/>
  </sheets>
  <definedNames>
    <definedName name="APPT" localSheetId="0">Доходы!$A$24</definedName>
    <definedName name="APPT" localSheetId="2">'Источники '!$A$25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Доходы!$F$85</definedName>
    <definedName name="LAST_CELL" localSheetId="2">'Источники '!$F$23</definedName>
    <definedName name="LAST_CELL" localSheetId="1">Расходы!$F$224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'Источники '!$A$12</definedName>
    <definedName name="RBEGIN_1" localSheetId="1">Расходы!$A$13</definedName>
    <definedName name="REG_DATE" localSheetId="0">Доходы!$H$4</definedName>
    <definedName name="REND_1" localSheetId="0">Доходы!$A$85</definedName>
    <definedName name="REND_1" localSheetId="2">'Источники '!$A$23</definedName>
    <definedName name="REND_1" localSheetId="1">Расходы!$A$225</definedName>
    <definedName name="S_520" localSheetId="2">'Источники '!$A$14</definedName>
    <definedName name="S_620" localSheetId="2">'Источники '!$A$16</definedName>
    <definedName name="S_700" localSheetId="2">'Источники '!$A$18</definedName>
    <definedName name="S_700A" localSheetId="2">'Источники '!$A$19</definedName>
    <definedName name="SIGN" localSheetId="0">Доходы!$A$23:$D$25</definedName>
    <definedName name="SIGN" localSheetId="2">'Источники '!$A$25:$D$26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26" i="6" l="1"/>
  <c r="D26" i="6"/>
  <c r="D25" i="6" s="1"/>
  <c r="D24" i="6" s="1"/>
  <c r="E25" i="6"/>
  <c r="E24" i="6" s="1"/>
  <c r="E19" i="6" s="1"/>
  <c r="E18" i="6" s="1"/>
  <c r="E12" i="6" s="1"/>
  <c r="E22" i="6"/>
  <c r="E21" i="6" s="1"/>
  <c r="E20" i="6" s="1"/>
  <c r="D22" i="6"/>
  <c r="D21" i="6" s="1"/>
  <c r="D20" i="6" s="1"/>
  <c r="D19" i="6" l="1"/>
  <c r="F19" i="6" s="1"/>
  <c r="D18" i="6"/>
  <c r="F18" i="6" s="1"/>
  <c r="D12" i="6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98" i="2"/>
  <c r="F97" i="2"/>
  <c r="F96" i="2"/>
  <c r="F95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<sst xmlns="http://schemas.openxmlformats.org/spreadsheetml/2006/main" count="974" uniqueCount="536">
  <si>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</si>
  <si>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</si>
  <si>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</si>
  <si>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</si>
  <si>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</si>
  <si>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</si>
  <si>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</si>
  <si>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</si>
  <si>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</si>
  <si>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</si>
  <si>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</si>
  <si>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</si>
  <si>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</si>
  <si>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Краснодонецкого сельского поселения</t>
  </si>
  <si>
    <t>Краснодонецкое сельское поселение Белокалитвинского района</t>
  </si>
  <si>
    <t>Периодичность: годовая</t>
  </si>
  <si>
    <t>Единица измерения: руб.</t>
  </si>
  <si>
    <t>04227284</t>
  </si>
  <si>
    <t>951</t>
  </si>
  <si>
    <t>60606435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</si>
  <si>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</si>
  <si>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</si>
  <si>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</si>
  <si>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</si>
  <si>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</si>
  <si>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</si>
  <si>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</si>
  <si>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</si>
  <si>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</si>
  <si>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</si>
  <si>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</si>
  <si>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</si>
  <si>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</si>
  <si>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</si>
  <si>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</si>
  <si>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</si>
  <si>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</si>
  <si>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</si>
  <si>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</si>
  <si>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</si>
  <si>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</si>
  <si>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</si>
  <si>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</si>
  <si>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</si>
  <si>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</si>
  <si>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</si>
  <si>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</si>
  <si>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</si>
  <si>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</si>
  <si>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</si>
  <si>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</si>
  <si>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</si>
  <si>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</si>
  <si>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</si>
  <si>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</si>
  <si>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</si>
  <si>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</si>
  <si>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</si>
  <si>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</si>
  <si>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</si>
  <si>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</si>
  <si>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</si>
  <si>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</si>
  <si>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</si>
  <si>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</si>
  <si>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</si>
  <si>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</si>
  <si>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</si>
  <si>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</si>
  <si>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</si>
  <si>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</si>
  <si>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</si>
  <si>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</si>
  <si>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</si>
  <si>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</si>
  <si>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</si>
  <si>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</si>
  <si>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</si>
  <si>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</si>
  <si>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</si>
  <si>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</si>
  <si>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</si>
  <si>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</si>
  <si>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</si>
  <si>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</si>
  <si>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</si>
  <si>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</si>
  <si>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</si>
  <si>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</si>
  <si>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</si>
  <si>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</si>
  <si>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</si>
  <si>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</si>
  <si>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</si>
  <si>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</si>
  <si>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</si>
  <si>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</si>
  <si>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</si>
  <si>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</si>
  <si>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</si>
  <si>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</si>
  <si>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</si>
  <si>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</si>
  <si>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</si>
  <si>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</si>
  <si>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</si>
  <si>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</si>
  <si>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</si>
  <si>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</si>
  <si>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</si>
  <si>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</si>
  <si>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</si>
  <si>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</si>
  <si>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</si>
  <si>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</si>
  <si>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</si>
  <si>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</si>
  <si>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</si>
  <si>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</si>
  <si>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</si>
  <si>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</si>
  <si>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</si>
  <si>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</si>
  <si>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</si>
  <si>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</si>
  <si>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</si>
  <si>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</si>
  <si>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</si>
  <si>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</si>
  <si>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</si>
  <si>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</si>
  <si>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</si>
  <si>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</si>
  <si>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</si>
  <si>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</si>
  <si>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</si>
  <si>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</si>
  <si>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</si>
  <si>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</si>
  <si>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</si>
  <si>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</si>
  <si>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</si>
  <si>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</si>
  <si>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</si>
  <si>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</si>
  <si>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</si>
  <si>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</si>
  <si>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</si>
  <si>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</si>
  <si>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</si>
  <si>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</si>
  <si>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</si>
  <si>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</si>
  <si>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</si>
  <si>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</si>
  <si>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</si>
  <si>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</si>
  <si>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</si>
  <si>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</si>
  <si>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</si>
  <si>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</si>
  <si>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</si>
  <si>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</si>
  <si>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</si>
  <si>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</si>
  <si>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</si>
  <si>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</si>
  <si>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</si>
  <si>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</si>
  <si>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КРАСНОДОНЕЦКОГО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</si>
  <si>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</si>
  <si>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</si>
  <si>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</si>
  <si>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</si>
  <si>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</si>
  <si>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</si>
  <si>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</si>
  <si>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</si>
  <si>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Расходы на обеспечение деятельности (оказание услуг) органов местного самоуправления Краснодонецкого сельского поселения</t>
  </si>
  <si>
    <t xml:space="preserve">951 0104 0840128300 000 </t>
  </si>
  <si>
    <t>Закупка товаров, работ и услуг для обеспечения государственных (муниципальных) нужд</t>
  </si>
  <si>
    <t xml:space="preserve">951 0104 0840128300 200 </t>
  </si>
  <si>
    <t>Иные закупки товаров, работ и услуг для обеспечения государственных (муниципальных) нужд</t>
  </si>
  <si>
    <t xml:space="preserve">951 0104 0840128300 240 </t>
  </si>
  <si>
    <t>Прочая закупка товаров, работ и услуг</t>
  </si>
  <si>
    <t xml:space="preserve">951 0104 0840128300 244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</si>
  <si>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</si>
  <si>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Краснодонецкого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</si>
  <si>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</si>
  <si>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</si>
  <si>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951 0104 0940128360 000 </t>
  </si>
  <si>
    <t xml:space="preserve">951 0104 0940128360 200 </t>
  </si>
  <si>
    <t xml:space="preserve">951 0104 0940128360 240 </t>
  </si>
  <si>
    <t xml:space="preserve">951 0104 0940128360 244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</si>
  <si>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</si>
  <si>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</si>
  <si>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</si>
  <si>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Краснодонецкого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</si>
  <si>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</si>
  <si>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</si>
  <si>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</si>
  <si>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</si>
  <si>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</si>
  <si>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</si>
  <si>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</si>
  <si>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</si>
  <si>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</si>
  <si>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</si>
  <si>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</si>
  <si>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Краснодонецкого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</si>
  <si>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</si>
  <si>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</si>
  <si>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</si>
  <si>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</si>
  <si>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</si>
  <si>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</si>
  <si>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</si>
  <si>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</si>
  <si>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</si>
  <si>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</si>
  <si>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</si>
  <si>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</si>
  <si>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</si>
  <si>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</si>
  <si>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</si>
  <si>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</si>
  <si>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</si>
  <si>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</si>
  <si>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</si>
  <si>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</si>
  <si>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951 0104 1040287050 000 </t>
  </si>
  <si>
    <t xml:space="preserve">951 0104 1040287050 500 </t>
  </si>
  <si>
    <t xml:space="preserve">951 0104 1040287050 540 </t>
  </si>
  <si>
    <t xml:space="preserve">951 0104 9900000000 000 </t>
  </si>
  <si>
    <t> 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</si>
  <si>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</si>
  <si>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</si>
  <si>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</si>
  <si>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</si>
  <si>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</si>
  <si>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</si>
  <si>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</si>
  <si>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</si>
  <si>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</si>
  <si>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</si>
  <si>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</si>
  <si>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951 0106 1040287060 000 </t>
  </si>
  <si>
    <t xml:space="preserve">951 0106 1040287060 500 </t>
  </si>
  <si>
    <t xml:space="preserve">951 0106 1040287060 540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</si>
  <si>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</si>
  <si>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</si>
  <si>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</si>
  <si>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</si>
  <si>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</si>
  <si>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</si>
  <si>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</si>
  <si>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</si>
  <si>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</si>
  <si>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Краснодонецкого сельского поселения»</t>
  </si>
  <si>
    <t xml:space="preserve">951 0113 0340100000 000 </t>
  </si>
  <si>
    <t>Мероприятия по профилактике экстремизма и терроризма на территории Краснодонецкого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</si>
  <si>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</si>
  <si>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</si>
  <si>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</si>
  <si>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</si>
  <si>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951 0113 0900000000 000 </t>
  </si>
  <si>
    <t>Комплекс процессных мероприятий «Обеспечение реализации муниципальной программы Краснодонецкого сельского поселения,создание условий по обеспечению доступа населения Краснодонецкого сельского поселения к информации о деятельности органов местного самоуправления»</t>
  </si>
  <si>
    <t xml:space="preserve">951 0113 0940200000 000 </t>
  </si>
  <si>
    <t>Информационное освещение деятельности органов местного самоуправления (перекресток, иные СМИ о проведении публичных слушаний)</t>
  </si>
  <si>
    <t xml:space="preserve">951 0113 0940228320 000 </t>
  </si>
  <si>
    <t xml:space="preserve">951 0113 0940228320 200 </t>
  </si>
  <si>
    <t xml:space="preserve">951 0113 0940228320 240 </t>
  </si>
  <si>
    <t xml:space="preserve">951 0113 0940228320 244 </t>
  </si>
  <si>
    <t>Размещение информационных сообщений в официальных печатных органах (вопросы, связанные с оформлением земельных участков, имущества и т.п)</t>
  </si>
  <si>
    <t xml:space="preserve">951 0113 0940228330 000 </t>
  </si>
  <si>
    <t xml:space="preserve">951 0113 0940228330 200 </t>
  </si>
  <si>
    <t xml:space="preserve">951 0113 0940228330 240 </t>
  </si>
  <si>
    <t xml:space="preserve">951 0113 0940228330 244 </t>
  </si>
  <si>
    <t>Официальная публикация нормативно-правовых актов в информационных бюллетенях Краснодонецкого сельского поселения и иных информационных материалов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</si>
  <si>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</si>
  <si>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</si>
  <si>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</si>
  <si>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</si>
  <si>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</si>
  <si>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</si>
  <si>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</si>
  <si>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</si>
  <si>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 xml:space="preserve">951 0113 0940228350 853 </t>
  </si>
  <si>
    <t>Информационное и техническое обслуживание официального сайта Администрации Краснодонецкого сельского поселения</t>
  </si>
  <si>
    <t xml:space="preserve">951 0113 0940228370 000 </t>
  </si>
  <si>
    <t xml:space="preserve">951 0113 0940228370 200 </t>
  </si>
  <si>
    <t xml:space="preserve">951 0113 0940228370 240 </t>
  </si>
  <si>
    <t xml:space="preserve">951 0113 0940228370 244 </t>
  </si>
  <si>
    <t>Расходы на финансовое обеспечение прочих расходов местного бюджета</t>
  </si>
  <si>
    <t xml:space="preserve">951 0113 0940285999 000 </t>
  </si>
  <si>
    <t>Социальное обеспечение и иные выплаты населению</t>
  </si>
  <si>
    <t xml:space="preserve">951 0113 0940285999 300 </t>
  </si>
  <si>
    <t>Иные выплаты населению</t>
  </si>
  <si>
    <t xml:space="preserve">951 0113 0940285999 360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</si>
  <si>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</si>
  <si>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</si>
  <si>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</si>
  <si>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</si>
  <si>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</si>
  <si>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</si>
  <si>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</si>
  <si>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</si>
  <si>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</si>
  <si>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</si>
  <si>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</si>
  <si>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</si>
  <si>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</si>
  <si>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</si>
  <si>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</si>
  <si>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</si>
  <si>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</si>
  <si>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</si>
  <si>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</si>
  <si>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</si>
  <si>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951 0310 0440128130 000 </t>
  </si>
  <si>
    <t xml:space="preserve">951 0310 0440128130 200 </t>
  </si>
  <si>
    <t xml:space="preserve">951 0310 0440128130 240 </t>
  </si>
  <si>
    <t xml:space="preserve">951 0310 0440128130 244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</si>
  <si>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</si>
  <si>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</si>
  <si>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</si>
  <si>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</si>
  <si>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</si>
  <si>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</si>
  <si>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951 0314 0440228160 000 </t>
  </si>
  <si>
    <t xml:space="preserve">951 0314 0440228160 200 </t>
  </si>
  <si>
    <t xml:space="preserve">951 0314 0440228160 240 </t>
  </si>
  <si>
    <t xml:space="preserve">951 0314 0440228160 244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</si>
  <si>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</si>
  <si>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</si>
  <si>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</si>
  <si>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</si>
  <si>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951 0402 0800000000 000 </t>
  </si>
  <si>
    <t>Комплекс процессных мероприятий «Развитие газотранспортной системы»</t>
  </si>
  <si>
    <t xml:space="preserve">951 0402 0840300000 000 </t>
  </si>
  <si>
    <t>Расходы на разработку схем газоснабжения</t>
  </si>
  <si>
    <t xml:space="preserve">951 0402 0840328310 000 </t>
  </si>
  <si>
    <t xml:space="preserve">951 0402 0840328310 200 </t>
  </si>
  <si>
    <t xml:space="preserve">951 0402 0840328310 240 </t>
  </si>
  <si>
    <t xml:space="preserve">951 0402 0840328310 244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</si>
  <si>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</si>
  <si>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</si>
  <si>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</si>
  <si>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</si>
  <si>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</si>
  <si>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</si>
  <si>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</si>
  <si>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</si>
  <si>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</si>
  <si>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</si>
  <si>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</si>
  <si>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</si>
  <si>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>Содержание и ремонт автомобильных дорог общего пользования местного значения и искусственных дорожных сооружений на них.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</si>
  <si>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</si>
  <si>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</si>
  <si>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</si>
  <si>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</si>
  <si>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</si>
  <si>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</si>
  <si>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</si>
  <si>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</si>
  <si>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951 0412 1340100000 000 </t>
  </si>
  <si>
    <t>Оценка рыночной стоимости муниципального имущества и земельных участков, подготовка схем границ прилегающих территорий</t>
  </si>
  <si>
    <t xml:space="preserve">951 0412 1340128610 000 </t>
  </si>
  <si>
    <t xml:space="preserve">951 0412 1340128610 200 </t>
  </si>
  <si>
    <t xml:space="preserve">951 0412 1340128610 240 </t>
  </si>
  <si>
    <t xml:space="preserve">951 0412 1340128610 244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</si>
  <si>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</si>
  <si>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</si>
  <si>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</si>
  <si>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</si>
  <si>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951 0501 1300000000 000 </t>
  </si>
  <si>
    <t xml:space="preserve">951 0501 1340100000 000 </t>
  </si>
  <si>
    <t>Расходы на исполнение искового требования о предоставлении по договору социального найма благоустроенное жилое помещение</t>
  </si>
  <si>
    <t xml:space="preserve">951 0501 1340128640 000 </t>
  </si>
  <si>
    <t>Капитальные вложения в объекты государственной (муниципальной) собственности</t>
  </si>
  <si>
    <t xml:space="preserve">951 0501 1340128640 400 </t>
  </si>
  <si>
    <t>Бюджетные инвестиции</t>
  </si>
  <si>
    <t xml:space="preserve">951 0501 1340128640 410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</si>
  <si>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</si>
  <si>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951 0501 1340128640 412 </t>
  </si>
  <si>
    <t>Благоустройство</t>
  </si>
  <si>
    <t xml:space="preserve">951 0503 0000000000 000 </t>
  </si>
  <si>
    <t xml:space="preserve">951 0503 1400000000 000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</si>
  <si>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</si>
  <si>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951 0503 1440200000 000 </t>
  </si>
  <si>
    <t>Расходы на реализацию мероприятий по озеленению территории поселения</t>
  </si>
  <si>
    <t xml:space="preserve">951 0503 1440228440 000 </t>
  </si>
  <si>
    <t xml:space="preserve">951 0503 1440228440 200 </t>
  </si>
  <si>
    <t xml:space="preserve">951 0503 1440228440 240 </t>
  </si>
  <si>
    <t xml:space="preserve">951 0503 1440228440 244 </t>
  </si>
  <si>
    <t>Расходы на реализацию мероприятий по организации и содержанию мест захоронений</t>
  </si>
  <si>
    <t xml:space="preserve">951 0503 1440228450 000 </t>
  </si>
  <si>
    <t xml:space="preserve">951 0503 1440228450 200 </t>
  </si>
  <si>
    <t xml:space="preserve">951 0503 1440228450 240 </t>
  </si>
  <si>
    <t xml:space="preserve">951 0503 1440228450 244 </t>
  </si>
  <si>
    <t>Расходы на уличное (наружное) освещение территории поселения</t>
  </si>
  <si>
    <t xml:space="preserve">951 0503 1440228460 000 </t>
  </si>
  <si>
    <t xml:space="preserve">951 0503 1440228460 200 </t>
  </si>
  <si>
    <t xml:space="preserve">951 0503 1440228460 240 </t>
  </si>
  <si>
    <t xml:space="preserve">951 0503 1440228460 247 </t>
  </si>
  <si>
    <t>Расходы на реализацию прочих мероприятий по благоустройству территории поселения</t>
  </si>
  <si>
    <t xml:space="preserve">951 0503 1440228470 000 </t>
  </si>
  <si>
    <t xml:space="preserve">951 0503 1440228470 200 </t>
  </si>
  <si>
    <t xml:space="preserve">951 0503 1440228470 240 </t>
  </si>
  <si>
    <t xml:space="preserve">951 0503 1440228470 244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</si>
  <si>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</si>
  <si>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</si>
  <si>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</si>
  <si>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</si>
  <si>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</si>
  <si>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951 0605 1240200000 000 </t>
  </si>
  <si>
    <t>Расходы на обеспечение мер по ликвидации несанкцианированных свалок</t>
  </si>
  <si>
    <t xml:space="preserve">951 0605 1240286020 000 </t>
  </si>
  <si>
    <t xml:space="preserve">951 0605 1240286020 200 </t>
  </si>
  <si>
    <t xml:space="preserve">951 0605 1240286020 240 </t>
  </si>
  <si>
    <t xml:space="preserve">951 0605 1240286020 244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</si>
  <si>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</si>
  <si>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</si>
  <si>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</si>
  <si>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</si>
  <si>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</si>
  <si>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</si>
  <si>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 и муниципальной службы</t>
  </si>
  <si>
    <t xml:space="preserve">951 0705 0940128380 000 </t>
  </si>
  <si>
    <t xml:space="preserve">951 0705 0940128380 200 </t>
  </si>
  <si>
    <t xml:space="preserve">951 0705 0940128380 240 </t>
  </si>
  <si>
    <t xml:space="preserve">951 0705 0940128380 244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</si>
  <si>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</si>
  <si>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</si>
  <si>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</si>
  <si>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</si>
  <si>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</si>
  <si>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</si>
  <si>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</si>
  <si>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Краснодонецкого сельского поселения</t>
  </si>
  <si>
    <t xml:space="preserve">951 0801 0540128590 000 </t>
  </si>
  <si>
    <t>Предоставление субсидий бюджетным, автономным учреждениям и иным некоммерческим организациям</t>
  </si>
  <si>
    <t xml:space="preserve">951 0801 0540128590 600 </t>
  </si>
  <si>
    <t>Субсидии бюджетным учреждениям</t>
  </si>
  <si>
    <t xml:space="preserve">951 0801 0540128590 610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</si>
  <si>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</si>
  <si>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951 0801 0540128590 611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</si>
  <si>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</si>
  <si>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</si>
  <si>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</si>
  <si>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</si>
  <si>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</si>
  <si>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</si>
  <si>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</si>
  <si>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</si>
  <si>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</si>
  <si>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</si>
  <si>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</si>
  <si>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лицам, замещавшим муниципальные должности и должности муниципальной службы в поселении»</t>
  </si>
  <si>
    <t xml:space="preserve">951 1001 0940300000 000 </t>
  </si>
  <si>
    <t>Ежемесячные выплаты муниципальной пенсии за выслугу лет лицам, занимавшим муниципальные должности и должности муниципальной службы</t>
  </si>
  <si>
    <t xml:space="preserve">951 1001 0940328080 000 </t>
  </si>
  <si>
    <t xml:space="preserve">951 1001 0940328080 300 </t>
  </si>
  <si>
    <t>Публичные нормативные социальные выплаты гражданам</t>
  </si>
  <si>
    <t xml:space="preserve">951 1001 0940328080 310 </t>
  </si>
  <si>
    <t>Иные пенсии, социальные доплаты к пенсиям</t>
  </si>
  <si>
    <t xml:space="preserve">951 1001 0940328080 312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</si>
  <si>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</si>
  <si>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</si>
  <si>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</si>
  <si>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</si>
  <si>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</si>
  <si>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в Краснодонецком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</si>
  <si>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</si>
  <si>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</si>
  <si>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</si>
  <si>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</si>
  <si>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</si>
  <si>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</si>
  <si>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</si>
  <si>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</si>
  <si>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</si>
  <si>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</si>
  <si>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</si>
  <si>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</si>
  <si>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</si>
  <si>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</si>
  <si>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</si>
  <si>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</si>
  <si>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</si>
  <si>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</si>
  <si>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</si>
  <si>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</si>
  <si>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</si>
  <si>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</si>
  <si>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</si>
  <si>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</si>
  <si>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</si>
  <si>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</si>
  <si>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</si>
  <si>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</si>
  <si>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</si>
  <si>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</si>
  <si>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</si>
  <si>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</si>
  <si>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</si>
  <si>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</si>
  <si>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</si>
  <si>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</si>
  <si>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</si>
  <si>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</si>
  <si>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</si>
  <si>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</si>
  <si>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</si>
  <si>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</si>
  <si>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C:\Users\1\Desktop\117Y01.txt</t>
  </si>
  <si>
    <t>Доходы/EXPORT_SRC_CODE</t>
  </si>
  <si>
    <t>Доходы/PERIOD</t>
  </si>
  <si>
    <t>951 01000000000000000</t>
  </si>
  <si>
    <t>951 01050000000000000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</si>
  <si>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</si>
  <si>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</si>
  <si>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</si>
  <si>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</si>
  <si>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</si>
  <si>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</si>
  <si>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</si>
  <si>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</si>
  <si>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</si>
  <si>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</si>
  <si>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</si>
  <si>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Глава Администрации Краснодонецкого сельского поселения                                        В.И.Убийко</t>
  </si>
  <si>
    <t>Зав. сектором экономики и финансам                                                                            Л.В.Жукова</t>
  </si>
  <si>
    <t>Ведущий специалист по бух.учету                                                                                И.В.Рыковская</t>
  </si>
  <si>
    <t>за октябрь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</si>
</sst>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73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0"/>
      <name val="Arial"/>
      <family val="2"/>
      <charset val="204"/>
    </font>
    <font>
      <sz val="8"/>
      <name val="Arial Cyr"/>
    </font>
    <font>
      <b/>
      <sz val="11"/>
      <name val="Arial Cyr"/>
    </font>
    <font>
      <sz val="10"/>
      <name val="Arial Cyr"/>
    </font>
    <font>
      <sz val="9"/>
      <name val="Arial Cyr"/>
    </font>
    <font>
      <b/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67" fillId="2" borderId="1"/>
  </cellStyleXfs>
  <cellXfs count="176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65" fillId="2" borderId="37" xfId="0" applyNumberFormat="1" applyFont="1" applyFill="1" applyBorder="1" applyAlignment="1">
      <alignment vertical="center" wrapText="1"/>
    </xf>
    <xf numFmtId="49" fontId="65" fillId="2" borderId="37" xfId="0" applyNumberFormat="1" applyFont="1" applyFill="1" applyBorder="1" applyAlignment="1">
      <alignment horizontal="center" vertical="center" wrapText="1"/>
    </xf>
    <xf numFmtId="49" fontId="65" fillId="2" borderId="14" xfId="0" applyNumberFormat="1" applyFont="1" applyFill="1" applyBorder="1" applyAlignment="1">
      <alignment vertical="center"/>
    </xf>
    <xf numFmtId="0" fontId="65" fillId="2" borderId="33" xfId="0" applyNumberFormat="1" applyFont="1" applyFill="1" applyBorder="1" applyAlignment="1">
      <alignment vertical="center" wrapText="1"/>
    </xf>
    <xf numFmtId="49" fontId="65" fillId="2" borderId="33" xfId="0" applyNumberFormat="1" applyFont="1" applyFill="1" applyBorder="1" applyAlignment="1">
      <alignment horizontal="center" vertical="center" wrapText="1"/>
    </xf>
    <xf numFmtId="49" fontId="65" fillId="2" borderId="17" xfId="0" applyNumberFormat="1" applyFont="1" applyFill="1" applyBorder="1" applyAlignment="1">
      <alignment vertical="center"/>
    </xf>
    <xf numFmtId="0" fontId="65" fillId="2" borderId="18" xfId="0" applyNumberFormat="1" applyFont="1" applyFill="1" applyBorder="1" applyAlignment="1">
      <alignment horizontal="center" vertical="center"/>
    </xf>
    <xf numFmtId="0" fontId="65" fillId="2" borderId="2" xfId="0" applyNumberFormat="1" applyFont="1" applyFill="1" applyBorder="1" applyAlignment="1">
      <alignment horizontal="center" vertical="center"/>
    </xf>
    <xf numFmtId="0" fontId="65" fillId="2" borderId="19" xfId="0" applyNumberFormat="1" applyFont="1" applyFill="1" applyBorder="1" applyAlignment="1">
      <alignment horizontal="center" vertical="center"/>
    </xf>
    <xf numFmtId="49" fontId="65" fillId="2" borderId="2" xfId="0" applyNumberFormat="1" applyFont="1" applyFill="1" applyBorder="1" applyAlignment="1">
      <alignment horizontal="center" vertical="center"/>
    </xf>
    <xf numFmtId="49" fontId="65" fillId="2" borderId="19" xfId="0" applyNumberFormat="1" applyFont="1" applyFill="1" applyBorder="1" applyAlignment="1">
      <alignment horizontal="center" vertical="center"/>
    </xf>
    <xf numFmtId="49" fontId="65" fillId="2" borderId="21" xfId="0" applyNumberFormat="1" applyFont="1" applyFill="1" applyBorder="1" applyAlignment="1">
      <alignment horizontal="center" vertical="center"/>
    </xf>
    <xf numFmtId="49" fontId="66" fillId="2" borderId="32" xfId="0" applyNumberFormat="1" applyFont="1" applyFill="1" applyBorder="1" applyAlignment="1">
      <alignment horizontal="left" wrapText="1"/>
    </xf>
    <xf numFmtId="49" fontId="66" fillId="2" borderId="38" xfId="0" applyNumberFormat="1" applyFont="1" applyFill="1" applyBorder="1" applyAlignment="1">
      <alignment horizontal="center" wrapText="1"/>
    </xf>
    <xf numFmtId="49" fontId="66" fillId="2" borderId="33" xfId="0" applyNumberFormat="1" applyFont="1" applyFill="1" applyBorder="1" applyAlignment="1">
      <alignment horizontal="center"/>
    </xf>
    <xf numFmtId="4" fontId="66" fillId="2" borderId="16" xfId="0" applyNumberFormat="1" applyFont="1" applyFill="1" applyBorder="1" applyAlignment="1">
      <alignment horizontal="right"/>
    </xf>
    <xf numFmtId="4" fontId="66" fillId="2" borderId="33" xfId="0" applyNumberFormat="1" applyFont="1" applyFill="1" applyBorder="1" applyAlignment="1">
      <alignment horizontal="right"/>
    </xf>
    <xf numFmtId="4" fontId="66" fillId="2" borderId="17" xfId="0" applyNumberFormat="1" applyFont="1" applyFill="1" applyBorder="1" applyAlignment="1">
      <alignment horizontal="right"/>
    </xf>
    <xf numFmtId="0" fontId="65" fillId="2" borderId="27" xfId="0" applyNumberFormat="1" applyFont="1" applyFill="1" applyBorder="1" applyAlignment="1"/>
    <xf numFmtId="0" fontId="65" fillId="2" borderId="28" xfId="0" applyNumberFormat="1" applyFont="1" applyFill="1" applyBorder="1" applyAlignment="1"/>
    <xf numFmtId="0" fontId="65" fillId="2" borderId="29" xfId="0" applyNumberFormat="1" applyFont="1" applyFill="1" applyBorder="1" applyAlignment="1">
      <alignment horizontal="center"/>
    </xf>
    <xf numFmtId="0" fontId="65" fillId="2" borderId="30" xfId="0" applyNumberFormat="1" applyFont="1" applyFill="1" applyBorder="1" applyAlignment="1">
      <alignment horizontal="right"/>
    </xf>
    <xf numFmtId="0" fontId="65" fillId="2" borderId="30" xfId="0" applyNumberFormat="1" applyFont="1" applyFill="1" applyBorder="1" applyAlignment="1"/>
    <xf numFmtId="0" fontId="65" fillId="2" borderId="31" xfId="0" applyNumberFormat="1" applyFont="1" applyFill="1" applyBorder="1" applyAlignment="1"/>
    <xf numFmtId="49" fontId="65" fillId="2" borderId="22" xfId="0" applyNumberFormat="1" applyFont="1" applyFill="1" applyBorder="1" applyAlignment="1">
      <alignment horizontal="left" wrapText="1"/>
    </xf>
    <xf numFmtId="49" fontId="65" fillId="2" borderId="26" xfId="0" applyNumberFormat="1" applyFont="1" applyFill="1" applyBorder="1" applyAlignment="1">
      <alignment horizontal="center" wrapText="1"/>
    </xf>
    <xf numFmtId="49" fontId="65" fillId="2" borderId="24" xfId="0" applyNumberFormat="1" applyFont="1" applyFill="1" applyBorder="1" applyAlignment="1">
      <alignment horizontal="center"/>
    </xf>
    <xf numFmtId="4" fontId="65" fillId="2" borderId="25" xfId="0" applyNumberFormat="1" applyFont="1" applyFill="1" applyBorder="1" applyAlignment="1">
      <alignment horizontal="right"/>
    </xf>
    <xf numFmtId="4" fontId="65" fillId="2" borderId="24" xfId="0" applyNumberFormat="1" applyFont="1" applyFill="1" applyBorder="1" applyAlignment="1">
      <alignment horizontal="right"/>
    </xf>
    <xf numFmtId="4" fontId="65" fillId="2" borderId="39" xfId="0" applyNumberFormat="1" applyFont="1" applyFill="1" applyBorder="1" applyAlignment="1">
      <alignment horizontal="right"/>
    </xf>
    <xf numFmtId="165" fontId="65" fillId="2" borderId="22" xfId="0" applyNumberFormat="1" applyFont="1" applyFill="1" applyBorder="1" applyAlignment="1">
      <alignment horizontal="left" wrapText="1"/>
    </xf>
    <xf numFmtId="0" fontId="65" fillId="2" borderId="7" xfId="0" applyNumberFormat="1" applyFont="1" applyFill="1" applyBorder="1" applyAlignment="1"/>
    <xf numFmtId="0" fontId="65" fillId="2" borderId="40" xfId="0" applyNumberFormat="1" applyFont="1" applyFill="1" applyBorder="1" applyAlignment="1"/>
    <xf numFmtId="0" fontId="65" fillId="2" borderId="40" xfId="0" applyNumberFormat="1" applyFont="1" applyFill="1" applyBorder="1" applyAlignment="1">
      <alignment horizontal="center"/>
    </xf>
    <xf numFmtId="0" fontId="65" fillId="2" borderId="40" xfId="0" applyNumberFormat="1" applyFont="1" applyFill="1" applyBorder="1" applyAlignment="1">
      <alignment horizontal="right"/>
    </xf>
    <xf numFmtId="49" fontId="65" fillId="2" borderId="39" xfId="0" applyNumberFormat="1" applyFont="1" applyFill="1" applyBorder="1" applyAlignment="1">
      <alignment horizontal="left" wrapText="1"/>
    </xf>
    <xf numFmtId="49" fontId="65" fillId="2" borderId="41" xfId="0" applyNumberFormat="1" applyFont="1" applyFill="1" applyBorder="1" applyAlignment="1">
      <alignment horizontal="center" wrapText="1"/>
    </xf>
    <xf numFmtId="49" fontId="65" fillId="2" borderId="42" xfId="0" applyNumberFormat="1" applyFont="1" applyFill="1" applyBorder="1" applyAlignment="1">
      <alignment horizontal="center"/>
    </xf>
    <xf numFmtId="4" fontId="65" fillId="2" borderId="43" xfId="0" applyNumberFormat="1" applyFont="1" applyFill="1" applyBorder="1" applyAlignment="1">
      <alignment horizontal="right"/>
    </xf>
    <xf numFmtId="4" fontId="65" fillId="2" borderId="44" xfId="0" applyNumberFormat="1" applyFont="1" applyFill="1" applyBorder="1" applyAlignment="1">
      <alignment horizontal="right"/>
    </xf>
    <xf numFmtId="0" fontId="67" fillId="2" borderId="1" xfId="1"/>
    <xf numFmtId="0" fontId="70" fillId="2" borderId="1" xfId="1" applyFont="1" applyBorder="1" applyAlignment="1" applyProtection="1">
      <alignment horizontal="left"/>
    </xf>
    <xf numFmtId="49" fontId="70" fillId="2" borderId="1" xfId="1" applyNumberFormat="1" applyFont="1" applyBorder="1" applyAlignment="1" applyProtection="1">
      <alignment horizontal="center"/>
    </xf>
    <xf numFmtId="0" fontId="70" fillId="2" borderId="1" xfId="1" applyFont="1" applyBorder="1" applyAlignment="1" applyProtection="1"/>
    <xf numFmtId="49" fontId="70" fillId="2" borderId="1" xfId="1" applyNumberFormat="1" applyFont="1" applyBorder="1" applyAlignment="1" applyProtection="1"/>
    <xf numFmtId="0" fontId="71" fillId="2" borderId="18" xfId="1" applyFont="1" applyBorder="1" applyAlignment="1" applyProtection="1">
      <alignment horizontal="center" vertical="center"/>
    </xf>
    <xf numFmtId="0" fontId="71" fillId="2" borderId="2" xfId="1" applyFont="1" applyBorder="1" applyAlignment="1" applyProtection="1">
      <alignment horizontal="center" vertical="center"/>
    </xf>
    <xf numFmtId="0" fontId="71" fillId="2" borderId="19" xfId="1" applyFont="1" applyBorder="1" applyAlignment="1" applyProtection="1">
      <alignment horizontal="center" vertical="center"/>
    </xf>
    <xf numFmtId="49" fontId="71" fillId="2" borderId="2" xfId="1" applyNumberFormat="1" applyFont="1" applyBorder="1" applyAlignment="1" applyProtection="1">
      <alignment horizontal="center" vertical="center"/>
    </xf>
    <xf numFmtId="49" fontId="71" fillId="2" borderId="19" xfId="1" applyNumberFormat="1" applyFont="1" applyBorder="1" applyAlignment="1" applyProtection="1">
      <alignment horizontal="center" vertical="center"/>
    </xf>
    <xf numFmtId="49" fontId="71" fillId="2" borderId="21" xfId="1" applyNumberFormat="1" applyFont="1" applyBorder="1" applyAlignment="1" applyProtection="1">
      <alignment horizontal="center" vertical="center"/>
    </xf>
    <xf numFmtId="49" fontId="72" fillId="2" borderId="45" xfId="1" applyNumberFormat="1" applyFont="1" applyBorder="1" applyAlignment="1" applyProtection="1">
      <alignment horizontal="left" wrapText="1"/>
    </xf>
    <xf numFmtId="49" fontId="72" fillId="2" borderId="23" xfId="1" applyNumberFormat="1" applyFont="1" applyBorder="1" applyAlignment="1" applyProtection="1">
      <alignment horizontal="center" wrapText="1"/>
    </xf>
    <xf numFmtId="49" fontId="72" fillId="2" borderId="25" xfId="1" applyNumberFormat="1" applyFont="1" applyBorder="1" applyAlignment="1" applyProtection="1">
      <alignment horizontal="center" wrapText="1"/>
    </xf>
    <xf numFmtId="4" fontId="72" fillId="2" borderId="25" xfId="1" applyNumberFormat="1" applyFont="1" applyBorder="1" applyAlignment="1" applyProtection="1">
      <alignment horizontal="right"/>
    </xf>
    <xf numFmtId="4" fontId="72" fillId="2" borderId="39" xfId="1" applyNumberFormat="1" applyFont="1" applyBorder="1" applyAlignment="1" applyProtection="1">
      <alignment horizontal="right"/>
    </xf>
    <xf numFmtId="0" fontId="71" fillId="2" borderId="46" xfId="1" applyFont="1" applyBorder="1" applyAlignment="1" applyProtection="1">
      <alignment horizontal="left"/>
    </xf>
    <xf numFmtId="0" fontId="71" fillId="2" borderId="28" xfId="1" applyFont="1" applyBorder="1" applyAlignment="1" applyProtection="1">
      <alignment horizontal="center"/>
    </xf>
    <xf numFmtId="0" fontId="71" fillId="2" borderId="30" xfId="1" applyFont="1" applyBorder="1" applyAlignment="1" applyProtection="1">
      <alignment horizontal="center"/>
    </xf>
    <xf numFmtId="49" fontId="71" fillId="2" borderId="30" xfId="1" applyNumberFormat="1" applyFont="1" applyBorder="1" applyAlignment="1" applyProtection="1">
      <alignment horizontal="center"/>
    </xf>
    <xf numFmtId="49" fontId="71" fillId="2" borderId="31" xfId="1" applyNumberFormat="1" applyFont="1" applyBorder="1" applyAlignment="1" applyProtection="1">
      <alignment horizontal="center"/>
    </xf>
    <xf numFmtId="49" fontId="72" fillId="2" borderId="32" xfId="1" applyNumberFormat="1" applyFont="1" applyBorder="1" applyAlignment="1" applyProtection="1">
      <alignment horizontal="left" wrapText="1"/>
    </xf>
    <xf numFmtId="49" fontId="72" fillId="2" borderId="15" xfId="1" applyNumberFormat="1" applyFont="1" applyBorder="1" applyAlignment="1" applyProtection="1">
      <alignment horizontal="center" wrapText="1"/>
    </xf>
    <xf numFmtId="49" fontId="72" fillId="2" borderId="16" xfId="1" applyNumberFormat="1" applyFont="1" applyBorder="1" applyAlignment="1" applyProtection="1">
      <alignment horizontal="center" wrapText="1"/>
    </xf>
    <xf numFmtId="4" fontId="72" fillId="2" borderId="16" xfId="1" applyNumberFormat="1" applyFont="1" applyBorder="1" applyAlignment="1" applyProtection="1">
      <alignment horizontal="right"/>
    </xf>
    <xf numFmtId="4" fontId="72" fillId="2" borderId="17" xfId="1" applyNumberFormat="1" applyFont="1" applyBorder="1" applyAlignment="1" applyProtection="1">
      <alignment horizontal="right"/>
    </xf>
    <xf numFmtId="49" fontId="71" fillId="2" borderId="22" xfId="1" applyNumberFormat="1" applyFont="1" applyBorder="1" applyAlignment="1" applyProtection="1">
      <alignment horizontal="left" wrapText="1"/>
    </xf>
    <xf numFmtId="49" fontId="71" fillId="2" borderId="23" xfId="1" applyNumberFormat="1" applyFont="1" applyBorder="1" applyAlignment="1" applyProtection="1">
      <alignment horizontal="center" wrapText="1"/>
    </xf>
    <xf numFmtId="49" fontId="71" fillId="2" borderId="25" xfId="1" applyNumberFormat="1" applyFont="1" applyBorder="1" applyAlignment="1" applyProtection="1">
      <alignment horizontal="center" wrapText="1"/>
    </xf>
    <xf numFmtId="4" fontId="71" fillId="2" borderId="25" xfId="1" applyNumberFormat="1" applyFont="1" applyBorder="1" applyAlignment="1" applyProtection="1">
      <alignment horizontal="right"/>
    </xf>
    <xf numFmtId="4" fontId="71" fillId="2" borderId="39" xfId="1" applyNumberFormat="1" applyFont="1" applyBorder="1" applyAlignment="1" applyProtection="1">
      <alignment horizontal="right"/>
    </xf>
    <xf numFmtId="0" fontId="70" fillId="2" borderId="34" xfId="1" applyFont="1" applyBorder="1" applyAlignment="1" applyProtection="1">
      <alignment horizontal="left"/>
    </xf>
    <xf numFmtId="0" fontId="70" fillId="2" borderId="35" xfId="1" applyFont="1" applyBorder="1" applyAlignment="1" applyProtection="1">
      <alignment horizontal="center"/>
    </xf>
    <xf numFmtId="0" fontId="70" fillId="2" borderId="35" xfId="1" applyFont="1" applyBorder="1" applyAlignment="1" applyProtection="1">
      <alignment horizontal="left"/>
    </xf>
    <xf numFmtId="49" fontId="70" fillId="2" borderId="35" xfId="1" applyNumberFormat="1" applyFont="1" applyBorder="1" applyAlignment="1" applyProtection="1"/>
    <xf numFmtId="0" fontId="70" fillId="2" borderId="35" xfId="1" applyFont="1" applyBorder="1" applyAlignment="1" applyProtection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65" fillId="2" borderId="11" xfId="0" applyNumberFormat="1" applyFont="1" applyFill="1" applyBorder="1" applyAlignment="1">
      <alignment horizontal="center" vertical="center" wrapText="1"/>
    </xf>
    <xf numFmtId="49" fontId="65" fillId="2" borderId="14" xfId="0" applyNumberFormat="1" applyFont="1" applyFill="1" applyBorder="1" applyAlignment="1">
      <alignment horizontal="center" vertical="center" wrapText="1"/>
    </xf>
    <xf numFmtId="0" fontId="65" fillId="2" borderId="36" xfId="0" applyNumberFormat="1" applyFont="1" applyFill="1" applyBorder="1" applyAlignment="1">
      <alignment horizontal="center" vertical="center" wrapText="1"/>
    </xf>
    <xf numFmtId="0" fontId="65" fillId="2" borderId="37" xfId="0" applyNumberFormat="1" applyFont="1" applyFill="1" applyBorder="1" applyAlignment="1">
      <alignment horizontal="center" vertical="center" wrapText="1"/>
    </xf>
    <xf numFmtId="0" fontId="66" fillId="2" borderId="1" xfId="0" applyNumberFormat="1" applyFont="1" applyFill="1" applyBorder="1" applyAlignment="1">
      <alignment horizontal="center"/>
    </xf>
    <xf numFmtId="0" fontId="65" fillId="2" borderId="9" xfId="0" applyNumberFormat="1" applyFont="1" applyFill="1" applyBorder="1" applyAlignment="1">
      <alignment horizontal="center" vertical="center"/>
    </xf>
    <xf numFmtId="0" fontId="65" fillId="2" borderId="12" xfId="0" applyNumberFormat="1" applyFont="1" applyFill="1" applyBorder="1" applyAlignment="1">
      <alignment horizontal="center" vertical="center"/>
    </xf>
    <xf numFmtId="0" fontId="65" fillId="2" borderId="15" xfId="0" applyNumberFormat="1" applyFont="1" applyFill="1" applyBorder="1" applyAlignment="1">
      <alignment horizontal="center" vertical="center"/>
    </xf>
    <xf numFmtId="0" fontId="65" fillId="2" borderId="10" xfId="0" applyNumberFormat="1" applyFont="1" applyFill="1" applyBorder="1" applyAlignment="1">
      <alignment horizontal="center" vertical="center" wrapText="1"/>
    </xf>
    <xf numFmtId="0" fontId="65" fillId="2" borderId="13" xfId="0" applyNumberFormat="1" applyFont="1" applyFill="1" applyBorder="1" applyAlignment="1">
      <alignment horizontal="center" vertical="center" wrapText="1"/>
    </xf>
    <xf numFmtId="0" fontId="65" fillId="2" borderId="16" xfId="0" applyNumberFormat="1" applyFont="1" applyFill="1" applyBorder="1" applyAlignment="1">
      <alignment horizontal="center" vertical="center" wrapText="1"/>
    </xf>
    <xf numFmtId="49" fontId="65" fillId="2" borderId="10" xfId="0" applyNumberFormat="1" applyFont="1" applyFill="1" applyBorder="1" applyAlignment="1">
      <alignment horizontal="center" vertical="center" wrapText="1"/>
    </xf>
    <xf numFmtId="49" fontId="65" fillId="2" borderId="13" xfId="0" applyNumberFormat="1" applyFont="1" applyFill="1" applyBorder="1" applyAlignment="1">
      <alignment horizontal="center" vertical="center" wrapText="1"/>
    </xf>
    <xf numFmtId="49" fontId="65" fillId="2" borderId="16" xfId="0" applyNumberFormat="1" applyFont="1" applyFill="1" applyBorder="1" applyAlignment="1">
      <alignment horizontal="center" vertical="center" wrapText="1"/>
    </xf>
    <xf numFmtId="49" fontId="65" fillId="2" borderId="10" xfId="0" applyNumberFormat="1" applyFont="1" applyFill="1" applyBorder="1" applyAlignment="1">
      <alignment horizontal="center" vertical="center"/>
    </xf>
    <xf numFmtId="49" fontId="65" fillId="2" borderId="13" xfId="0" applyNumberFormat="1" applyFont="1" applyFill="1" applyBorder="1" applyAlignment="1">
      <alignment horizontal="center" vertical="center"/>
    </xf>
    <xf numFmtId="49" fontId="68" fillId="2" borderId="1" xfId="1" applyNumberFormat="1" applyFont="1" applyBorder="1" applyAlignment="1" applyProtection="1">
      <alignment horizontal="right"/>
    </xf>
    <xf numFmtId="0" fontId="69" fillId="2" borderId="1" xfId="1" applyFont="1" applyBorder="1" applyAlignment="1" applyProtection="1">
      <alignment horizontal="center"/>
    </xf>
    <xf numFmtId="0" fontId="71" fillId="2" borderId="9" xfId="1" applyFont="1" applyBorder="1" applyAlignment="1" applyProtection="1">
      <alignment horizontal="center" vertical="center" wrapText="1"/>
    </xf>
    <xf numFmtId="0" fontId="71" fillId="2" borderId="12" xfId="1" applyFont="1" applyBorder="1" applyAlignment="1" applyProtection="1">
      <alignment horizontal="center" vertical="center" wrapText="1"/>
    </xf>
    <xf numFmtId="0" fontId="71" fillId="2" borderId="15" xfId="1" applyFont="1" applyBorder="1" applyAlignment="1" applyProtection="1">
      <alignment horizontal="center" vertical="center" wrapText="1"/>
    </xf>
    <xf numFmtId="0" fontId="71" fillId="2" borderId="10" xfId="1" applyFont="1" applyBorder="1" applyAlignment="1" applyProtection="1">
      <alignment horizontal="center" vertical="center" wrapText="1"/>
    </xf>
    <xf numFmtId="0" fontId="71" fillId="2" borderId="13" xfId="1" applyFont="1" applyBorder="1" applyAlignment="1" applyProtection="1">
      <alignment horizontal="center" vertical="center" wrapText="1"/>
    </xf>
    <xf numFmtId="0" fontId="71" fillId="2" borderId="16" xfId="1" applyFont="1" applyBorder="1" applyAlignment="1" applyProtection="1">
      <alignment horizontal="center" vertical="center" wrapText="1"/>
    </xf>
    <xf numFmtId="0" fontId="71" fillId="2" borderId="36" xfId="1" applyFont="1" applyBorder="1" applyAlignment="1" applyProtection="1">
      <alignment horizontal="center" vertical="center" wrapText="1"/>
    </xf>
    <xf numFmtId="0" fontId="71" fillId="2" borderId="37" xfId="1" applyFont="1" applyBorder="1" applyAlignment="1" applyProtection="1">
      <alignment horizontal="center" vertical="center" wrapText="1"/>
    </xf>
    <xf numFmtId="0" fontId="71" fillId="2" borderId="33" xfId="1" applyFont="1" applyBorder="1" applyAlignment="1" applyProtection="1">
      <alignment horizontal="center" vertical="center" wrapText="1"/>
    </xf>
    <xf numFmtId="49" fontId="71" fillId="2" borderId="10" xfId="1" applyNumberFormat="1" applyFont="1" applyBorder="1" applyAlignment="1" applyProtection="1">
      <alignment horizontal="center" vertical="center" wrapText="1"/>
    </xf>
    <xf numFmtId="49" fontId="71" fillId="2" borderId="13" xfId="1" applyNumberFormat="1" applyFont="1" applyBorder="1" applyAlignment="1" applyProtection="1">
      <alignment horizontal="center" vertical="center" wrapText="1"/>
    </xf>
    <xf numFmtId="49" fontId="71" fillId="2" borderId="16" xfId="1" applyNumberFormat="1" applyFont="1" applyBorder="1" applyAlignment="1" applyProtection="1">
      <alignment horizontal="center" vertical="center" wrapText="1"/>
    </xf>
    <xf numFmtId="49" fontId="71" fillId="2" borderId="11" xfId="1" applyNumberFormat="1" applyFont="1" applyBorder="1" applyAlignment="1" applyProtection="1">
      <alignment horizontal="center" vertical="center" wrapText="1"/>
    </xf>
    <xf numFmtId="49" fontId="71" fillId="2" borderId="14" xfId="1" applyNumberFormat="1" applyFont="1" applyBorder="1" applyAlignment="1" applyProtection="1">
      <alignment horizontal="center" vertical="center" wrapText="1"/>
    </xf>
    <xf numFmtId="49" fontId="71" fillId="2" borderId="17" xfId="1" applyNumberFormat="1" applyFont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showGridLines="0" tabSelected="1" workbookViewId="0">
      <selection activeCell="C24" sqref="C24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4"/>
      <c r="B1" s="124"/>
      <c r="C1" s="124"/>
      <c r="D1" s="124"/>
      <c r="E1" s="1"/>
      <c r="F1" s="2"/>
    </row>
    <row r="2" spans="1:6" ht="15" x14ac:dyDescent="0.25">
      <c r="A2" s="124" t="s">
        <v>1</v>
      </c>
      <c r="B2" s="124"/>
      <c r="C2" s="124"/>
      <c r="D2" s="12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75" t="s">
        <v>535</v>
      </c>
      <c r="B4" s="125"/>
      <c r="C4" s="125"/>
      <c r="D4" s="125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6" t="s">
        <v>13</v>
      </c>
      <c r="C6" s="127"/>
      <c r="D6" s="127"/>
      <c r="E6" s="8" t="s">
        <v>9</v>
      </c>
      <c r="F6" s="11" t="s">
        <v>18</v>
      </c>
    </row>
    <row r="7" spans="1:6" ht="15" x14ac:dyDescent="0.25">
      <c r="A7" s="12" t="s">
        <v>10</v>
      </c>
      <c r="B7" s="128" t="s">
        <v>14</v>
      </c>
      <c r="C7" s="128"/>
      <c r="D7" s="128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35" t="s">
        <v>20</v>
      </c>
      <c r="B10" s="135"/>
      <c r="C10" s="135"/>
      <c r="D10" s="135"/>
      <c r="E10" s="18"/>
      <c r="F10" s="19"/>
    </row>
    <row r="11" spans="1:6" ht="4.1500000000000004" customHeight="1" x14ac:dyDescent="0.25">
      <c r="A11" s="139" t="s">
        <v>21</v>
      </c>
      <c r="B11" s="136" t="s">
        <v>22</v>
      </c>
      <c r="C11" s="136" t="s">
        <v>23</v>
      </c>
      <c r="D11" s="132" t="s">
        <v>24</v>
      </c>
      <c r="E11" s="132" t="s">
        <v>25</v>
      </c>
      <c r="F11" s="129" t="s">
        <v>26</v>
      </c>
    </row>
    <row r="12" spans="1:6" ht="3.6" customHeight="1" x14ac:dyDescent="0.25">
      <c r="A12" s="140"/>
      <c r="B12" s="137"/>
      <c r="C12" s="137"/>
      <c r="D12" s="133"/>
      <c r="E12" s="133"/>
      <c r="F12" s="130"/>
    </row>
    <row r="13" spans="1:6" ht="3" customHeight="1" x14ac:dyDescent="0.25">
      <c r="A13" s="140"/>
      <c r="B13" s="137"/>
      <c r="C13" s="137"/>
      <c r="D13" s="133"/>
      <c r="E13" s="133"/>
      <c r="F13" s="130"/>
    </row>
    <row r="14" spans="1:6" ht="3" customHeight="1" x14ac:dyDescent="0.25">
      <c r="A14" s="140"/>
      <c r="B14" s="137"/>
      <c r="C14" s="137"/>
      <c r="D14" s="133"/>
      <c r="E14" s="133"/>
      <c r="F14" s="130"/>
    </row>
    <row r="15" spans="1:6" ht="3" customHeight="1" x14ac:dyDescent="0.25">
      <c r="A15" s="140"/>
      <c r="B15" s="137"/>
      <c r="C15" s="137"/>
      <c r="D15" s="133"/>
      <c r="E15" s="133"/>
      <c r="F15" s="130"/>
    </row>
    <row r="16" spans="1:6" ht="3" customHeight="1" x14ac:dyDescent="0.25">
      <c r="A16" s="140"/>
      <c r="B16" s="137"/>
      <c r="C16" s="137"/>
      <c r="D16" s="133"/>
      <c r="E16" s="133"/>
      <c r="F16" s="130"/>
    </row>
    <row r="17" spans="1:6" ht="23.45" customHeight="1" x14ac:dyDescent="0.25">
      <c r="A17" s="141"/>
      <c r="B17" s="138"/>
      <c r="C17" s="138"/>
      <c r="D17" s="134"/>
      <c r="E17" s="134"/>
      <c r="F17" s="13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22251700</v>
      </c>
      <c r="E19" s="30">
        <v>16053135.060000001</v>
      </c>
      <c r="F19" s="29">
        <f>IF(OR(D19="-",IF(E19="-",0,E19)&gt;=IF(D19="-",0,D19)),"-",IF(D19="-",0,D19)-IF(E19="-",0,E19))</f>
        <v>6198564.9399999995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5836900</v>
      </c>
      <c r="E21" s="39">
        <v>4124866.5600000001</v>
      </c>
      <c r="F21" s="40">
        <f t="shared" ref="F21:F52" si="0">IF(OR(D21="-",IF(E21="-",0,E21)&gt;=IF(D21="-",0,D21)),"-",IF(D21="-",0,D21)-IF(E21="-",0,E21))</f>
        <v>1712033.44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1322600</v>
      </c>
      <c r="E22" s="39">
        <v>753882.59</v>
      </c>
      <c r="F22" s="40">
        <f t="shared" si="0"/>
        <v>568717.41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1322600</v>
      </c>
      <c r="E23" s="39">
        <v>753882.59</v>
      </c>
      <c r="F23" s="40">
        <f t="shared" si="0"/>
        <v>568717.41</v>
      </c>
    </row>
    <row r="24" spans="1:6" ht="159.94999999999999" customHeight="1" x14ac:dyDescent="0.25">
      <c r="A24" s="41" t="s">
        <v>40</v>
      </c>
      <c r="B24" s="37" t="s">
        <v>31</v>
      </c>
      <c r="C24" s="38" t="s">
        <v>41</v>
      </c>
      <c r="D24" s="39">
        <v>1322600</v>
      </c>
      <c r="E24" s="39">
        <v>705239.28</v>
      </c>
      <c r="F24" s="40">
        <f t="shared" si="0"/>
        <v>617360.72</v>
      </c>
    </row>
    <row r="25" spans="1:6" ht="188.1" customHeight="1" x14ac:dyDescent="0.25">
      <c r="A25" s="41" t="s">
        <v>42</v>
      </c>
      <c r="B25" s="37" t="s">
        <v>31</v>
      </c>
      <c r="C25" s="38" t="s">
        <v>43</v>
      </c>
      <c r="D25" s="39" t="s">
        <v>44</v>
      </c>
      <c r="E25" s="39">
        <v>705239.28</v>
      </c>
      <c r="F25" s="40" t="str">
        <f t="shared" si="0"/>
        <v>-</v>
      </c>
    </row>
    <row r="26" spans="1:6" ht="122.25" customHeight="1" x14ac:dyDescent="0.25">
      <c r="A26" s="41" t="s">
        <v>45</v>
      </c>
      <c r="B26" s="37" t="s">
        <v>31</v>
      </c>
      <c r="C26" s="38" t="s">
        <v>46</v>
      </c>
      <c r="D26" s="39" t="s">
        <v>44</v>
      </c>
      <c r="E26" s="39">
        <v>36.01</v>
      </c>
      <c r="F26" s="40" t="str">
        <f t="shared" si="0"/>
        <v>-</v>
      </c>
    </row>
    <row r="27" spans="1:6" ht="141" customHeight="1" x14ac:dyDescent="0.25">
      <c r="A27" s="41" t="s">
        <v>47</v>
      </c>
      <c r="B27" s="37" t="s">
        <v>31</v>
      </c>
      <c r="C27" s="38" t="s">
        <v>48</v>
      </c>
      <c r="D27" s="39" t="s">
        <v>44</v>
      </c>
      <c r="E27" s="39">
        <v>36.01</v>
      </c>
      <c r="F27" s="40" t="str">
        <f t="shared" si="0"/>
        <v>-</v>
      </c>
    </row>
    <row r="28" spans="1:6" ht="103.35" customHeight="1" x14ac:dyDescent="0.25">
      <c r="A28" s="41" t="s">
        <v>49</v>
      </c>
      <c r="B28" s="37" t="s">
        <v>31</v>
      </c>
      <c r="C28" s="38" t="s">
        <v>50</v>
      </c>
      <c r="D28" s="39" t="s">
        <v>44</v>
      </c>
      <c r="E28" s="39">
        <v>48607.3</v>
      </c>
      <c r="F28" s="40" t="str">
        <f t="shared" si="0"/>
        <v>-</v>
      </c>
    </row>
    <row r="29" spans="1:6" ht="131.65" customHeight="1" x14ac:dyDescent="0.25">
      <c r="A29" s="41" t="s">
        <v>51</v>
      </c>
      <c r="B29" s="37" t="s">
        <v>31</v>
      </c>
      <c r="C29" s="38" t="s">
        <v>52</v>
      </c>
      <c r="D29" s="39" t="s">
        <v>44</v>
      </c>
      <c r="E29" s="39">
        <v>48443.02</v>
      </c>
      <c r="F29" s="40" t="str">
        <f t="shared" si="0"/>
        <v>-</v>
      </c>
    </row>
    <row r="30" spans="1:6" ht="122.25" customHeight="1" x14ac:dyDescent="0.25">
      <c r="A30" s="41" t="s">
        <v>53</v>
      </c>
      <c r="B30" s="37" t="s">
        <v>31</v>
      </c>
      <c r="C30" s="38" t="s">
        <v>54</v>
      </c>
      <c r="D30" s="39" t="s">
        <v>44</v>
      </c>
      <c r="E30" s="39">
        <v>164.28</v>
      </c>
      <c r="F30" s="40" t="str">
        <f t="shared" si="0"/>
        <v>-</v>
      </c>
    </row>
    <row r="31" spans="1:6" ht="15" x14ac:dyDescent="0.25">
      <c r="A31" s="36" t="s">
        <v>55</v>
      </c>
      <c r="B31" s="37" t="s">
        <v>31</v>
      </c>
      <c r="C31" s="38" t="s">
        <v>56</v>
      </c>
      <c r="D31" s="39">
        <v>291100</v>
      </c>
      <c r="E31" s="39">
        <v>104372.8</v>
      </c>
      <c r="F31" s="40">
        <f t="shared" si="0"/>
        <v>186727.2</v>
      </c>
    </row>
    <row r="32" spans="1:6" ht="15" x14ac:dyDescent="0.25">
      <c r="A32" s="36" t="s">
        <v>57</v>
      </c>
      <c r="B32" s="37" t="s">
        <v>31</v>
      </c>
      <c r="C32" s="38" t="s">
        <v>58</v>
      </c>
      <c r="D32" s="39">
        <v>291100</v>
      </c>
      <c r="E32" s="39">
        <v>104372.8</v>
      </c>
      <c r="F32" s="40">
        <f t="shared" si="0"/>
        <v>186727.2</v>
      </c>
    </row>
    <row r="33" spans="1:6" ht="15" x14ac:dyDescent="0.25">
      <c r="A33" s="36" t="s">
        <v>57</v>
      </c>
      <c r="B33" s="37" t="s">
        <v>31</v>
      </c>
      <c r="C33" s="38" t="s">
        <v>59</v>
      </c>
      <c r="D33" s="39">
        <v>291100</v>
      </c>
      <c r="E33" s="39">
        <v>104372.8</v>
      </c>
      <c r="F33" s="40">
        <f t="shared" si="0"/>
        <v>186727.2</v>
      </c>
    </row>
    <row r="34" spans="1:6" ht="37.700000000000003" customHeight="1" x14ac:dyDescent="0.25">
      <c r="A34" s="36" t="s">
        <v>60</v>
      </c>
      <c r="B34" s="37" t="s">
        <v>31</v>
      </c>
      <c r="C34" s="38" t="s">
        <v>61</v>
      </c>
      <c r="D34" s="39" t="s">
        <v>44</v>
      </c>
      <c r="E34" s="39">
        <v>104372.8</v>
      </c>
      <c r="F34" s="40" t="str">
        <f t="shared" si="0"/>
        <v>-</v>
      </c>
    </row>
    <row r="35" spans="1:6" ht="15" x14ac:dyDescent="0.25">
      <c r="A35" s="36" t="s">
        <v>62</v>
      </c>
      <c r="B35" s="37" t="s">
        <v>31</v>
      </c>
      <c r="C35" s="38" t="s">
        <v>63</v>
      </c>
      <c r="D35" s="39">
        <v>4005300</v>
      </c>
      <c r="E35" s="39">
        <v>3048321.1</v>
      </c>
      <c r="F35" s="40">
        <f t="shared" si="0"/>
        <v>956978.89999999991</v>
      </c>
    </row>
    <row r="36" spans="1:6" ht="15" x14ac:dyDescent="0.25">
      <c r="A36" s="36" t="s">
        <v>64</v>
      </c>
      <c r="B36" s="37" t="s">
        <v>31</v>
      </c>
      <c r="C36" s="38" t="s">
        <v>65</v>
      </c>
      <c r="D36" s="39">
        <v>455300</v>
      </c>
      <c r="E36" s="39">
        <v>140444.85</v>
      </c>
      <c r="F36" s="40">
        <f t="shared" si="0"/>
        <v>314855.15000000002</v>
      </c>
    </row>
    <row r="37" spans="1:6" ht="28.15" customHeight="1" x14ac:dyDescent="0.25">
      <c r="A37" s="36" t="s">
        <v>66</v>
      </c>
      <c r="B37" s="37" t="s">
        <v>31</v>
      </c>
      <c r="C37" s="38" t="s">
        <v>67</v>
      </c>
      <c r="D37" s="39">
        <v>455300</v>
      </c>
      <c r="E37" s="39">
        <v>140444.85</v>
      </c>
      <c r="F37" s="40">
        <f t="shared" si="0"/>
        <v>314855.15000000002</v>
      </c>
    </row>
    <row r="38" spans="1:6" ht="56.45" customHeight="1" x14ac:dyDescent="0.25">
      <c r="A38" s="36" t="s">
        <v>68</v>
      </c>
      <c r="B38" s="37" t="s">
        <v>31</v>
      </c>
      <c r="C38" s="38" t="s">
        <v>69</v>
      </c>
      <c r="D38" s="39" t="s">
        <v>44</v>
      </c>
      <c r="E38" s="39">
        <v>140444.85</v>
      </c>
      <c r="F38" s="40" t="str">
        <f t="shared" si="0"/>
        <v>-</v>
      </c>
    </row>
    <row r="39" spans="1:6" ht="15" x14ac:dyDescent="0.25">
      <c r="A39" s="36" t="s">
        <v>70</v>
      </c>
      <c r="B39" s="37" t="s">
        <v>31</v>
      </c>
      <c r="C39" s="38" t="s">
        <v>71</v>
      </c>
      <c r="D39" s="39">
        <v>3550000</v>
      </c>
      <c r="E39" s="39">
        <v>2907876.25</v>
      </c>
      <c r="F39" s="40">
        <f t="shared" si="0"/>
        <v>642123.75</v>
      </c>
    </row>
    <row r="40" spans="1:6" ht="15" x14ac:dyDescent="0.25">
      <c r="A40" s="36" t="s">
        <v>72</v>
      </c>
      <c r="B40" s="37" t="s">
        <v>31</v>
      </c>
      <c r="C40" s="38" t="s">
        <v>73</v>
      </c>
      <c r="D40" s="39">
        <v>2111600</v>
      </c>
      <c r="E40" s="39">
        <v>2140846.46</v>
      </c>
      <c r="F40" s="40" t="str">
        <f t="shared" si="0"/>
        <v>-</v>
      </c>
    </row>
    <row r="41" spans="1:6" ht="28.15" customHeight="1" x14ac:dyDescent="0.25">
      <c r="A41" s="36" t="s">
        <v>74</v>
      </c>
      <c r="B41" s="37" t="s">
        <v>31</v>
      </c>
      <c r="C41" s="38" t="s">
        <v>75</v>
      </c>
      <c r="D41" s="39">
        <v>2111600</v>
      </c>
      <c r="E41" s="39">
        <v>2140846.46</v>
      </c>
      <c r="F41" s="40" t="str">
        <f t="shared" si="0"/>
        <v>-</v>
      </c>
    </row>
    <row r="42" spans="1:6" ht="46.9" customHeight="1" x14ac:dyDescent="0.25">
      <c r="A42" s="36" t="s">
        <v>76</v>
      </c>
      <c r="B42" s="37" t="s">
        <v>31</v>
      </c>
      <c r="C42" s="38" t="s">
        <v>77</v>
      </c>
      <c r="D42" s="39" t="s">
        <v>44</v>
      </c>
      <c r="E42" s="39">
        <v>2140846.46</v>
      </c>
      <c r="F42" s="40" t="str">
        <f t="shared" si="0"/>
        <v>-</v>
      </c>
    </row>
    <row r="43" spans="1:6" ht="15" x14ac:dyDescent="0.25">
      <c r="A43" s="36" t="s">
        <v>78</v>
      </c>
      <c r="B43" s="37" t="s">
        <v>31</v>
      </c>
      <c r="C43" s="38" t="s">
        <v>79</v>
      </c>
      <c r="D43" s="39">
        <v>1438400</v>
      </c>
      <c r="E43" s="39">
        <v>767029.79</v>
      </c>
      <c r="F43" s="40">
        <f t="shared" si="0"/>
        <v>671370.21</v>
      </c>
    </row>
    <row r="44" spans="1:6" ht="28.15" customHeight="1" x14ac:dyDescent="0.25">
      <c r="A44" s="36" t="s">
        <v>80</v>
      </c>
      <c r="B44" s="37" t="s">
        <v>31</v>
      </c>
      <c r="C44" s="38" t="s">
        <v>81</v>
      </c>
      <c r="D44" s="39">
        <v>1438400</v>
      </c>
      <c r="E44" s="39">
        <v>767029.79</v>
      </c>
      <c r="F44" s="40">
        <f t="shared" si="0"/>
        <v>671370.21</v>
      </c>
    </row>
    <row r="45" spans="1:6" ht="46.9" customHeight="1" x14ac:dyDescent="0.25">
      <c r="A45" s="36" t="s">
        <v>82</v>
      </c>
      <c r="B45" s="37" t="s">
        <v>31</v>
      </c>
      <c r="C45" s="38" t="s">
        <v>83</v>
      </c>
      <c r="D45" s="39" t="s">
        <v>44</v>
      </c>
      <c r="E45" s="39">
        <v>767029.79</v>
      </c>
      <c r="F45" s="40" t="str">
        <f t="shared" si="0"/>
        <v>-</v>
      </c>
    </row>
    <row r="46" spans="1:6" ht="15" x14ac:dyDescent="0.25">
      <c r="A46" s="36" t="s">
        <v>84</v>
      </c>
      <c r="B46" s="37" t="s">
        <v>31</v>
      </c>
      <c r="C46" s="38" t="s">
        <v>85</v>
      </c>
      <c r="D46" s="39">
        <v>5700</v>
      </c>
      <c r="E46" s="39">
        <v>2200</v>
      </c>
      <c r="F46" s="40">
        <f t="shared" si="0"/>
        <v>3500</v>
      </c>
    </row>
    <row r="47" spans="1:6" ht="28.15" customHeight="1" x14ac:dyDescent="0.25">
      <c r="A47" s="36" t="s">
        <v>86</v>
      </c>
      <c r="B47" s="37" t="s">
        <v>31</v>
      </c>
      <c r="C47" s="38" t="s">
        <v>87</v>
      </c>
      <c r="D47" s="39">
        <v>5700</v>
      </c>
      <c r="E47" s="39">
        <v>2200</v>
      </c>
      <c r="F47" s="40">
        <f t="shared" si="0"/>
        <v>3500</v>
      </c>
    </row>
    <row r="48" spans="1:6" ht="46.9" customHeight="1" x14ac:dyDescent="0.25">
      <c r="A48" s="36" t="s">
        <v>88</v>
      </c>
      <c r="B48" s="37" t="s">
        <v>31</v>
      </c>
      <c r="C48" s="38" t="s">
        <v>89</v>
      </c>
      <c r="D48" s="39">
        <v>5700</v>
      </c>
      <c r="E48" s="39">
        <v>2200</v>
      </c>
      <c r="F48" s="40">
        <f t="shared" si="0"/>
        <v>3500</v>
      </c>
    </row>
    <row r="49" spans="1:6" ht="46.9" customHeight="1" x14ac:dyDescent="0.25">
      <c r="A49" s="36" t="s">
        <v>88</v>
      </c>
      <c r="B49" s="37" t="s">
        <v>31</v>
      </c>
      <c r="C49" s="38" t="s">
        <v>90</v>
      </c>
      <c r="D49" s="39" t="s">
        <v>44</v>
      </c>
      <c r="E49" s="39">
        <v>2200</v>
      </c>
      <c r="F49" s="40" t="str">
        <f t="shared" si="0"/>
        <v>-</v>
      </c>
    </row>
    <row r="50" spans="1:6" ht="28.15" customHeight="1" x14ac:dyDescent="0.25">
      <c r="A50" s="36" t="s">
        <v>91</v>
      </c>
      <c r="B50" s="37" t="s">
        <v>31</v>
      </c>
      <c r="C50" s="38" t="s">
        <v>92</v>
      </c>
      <c r="D50" s="39">
        <v>50500</v>
      </c>
      <c r="E50" s="39">
        <v>51561.33</v>
      </c>
      <c r="F50" s="40" t="str">
        <f t="shared" si="0"/>
        <v>-</v>
      </c>
    </row>
    <row r="51" spans="1:6" ht="65.849999999999994" customHeight="1" x14ac:dyDescent="0.25">
      <c r="A51" s="41" t="s">
        <v>93</v>
      </c>
      <c r="B51" s="37" t="s">
        <v>31</v>
      </c>
      <c r="C51" s="38" t="s">
        <v>94</v>
      </c>
      <c r="D51" s="39">
        <v>25200</v>
      </c>
      <c r="E51" s="39">
        <v>22661.33</v>
      </c>
      <c r="F51" s="40">
        <f t="shared" si="0"/>
        <v>2538.6699999999983</v>
      </c>
    </row>
    <row r="52" spans="1:6" ht="56.45" customHeight="1" x14ac:dyDescent="0.25">
      <c r="A52" s="41" t="s">
        <v>95</v>
      </c>
      <c r="B52" s="37" t="s">
        <v>31</v>
      </c>
      <c r="C52" s="38" t="s">
        <v>96</v>
      </c>
      <c r="D52" s="39">
        <v>25200</v>
      </c>
      <c r="E52" s="39">
        <v>22661.33</v>
      </c>
      <c r="F52" s="40">
        <f t="shared" si="0"/>
        <v>2538.6699999999983</v>
      </c>
    </row>
    <row r="53" spans="1:6" ht="56.45" customHeight="1" x14ac:dyDescent="0.25">
      <c r="A53" s="36" t="s">
        <v>97</v>
      </c>
      <c r="B53" s="37" t="s">
        <v>31</v>
      </c>
      <c r="C53" s="38" t="s">
        <v>98</v>
      </c>
      <c r="D53" s="39">
        <v>25200</v>
      </c>
      <c r="E53" s="39">
        <v>22661.33</v>
      </c>
      <c r="F53" s="40">
        <f t="shared" ref="F53:F84" si="1">IF(OR(D53="-",IF(E53="-",0,E53)&gt;=IF(D53="-",0,D53)),"-",IF(D53="-",0,D53)-IF(E53="-",0,E53))</f>
        <v>2538.6699999999983</v>
      </c>
    </row>
    <row r="54" spans="1:6" ht="56.45" customHeight="1" x14ac:dyDescent="0.25">
      <c r="A54" s="41" t="s">
        <v>99</v>
      </c>
      <c r="B54" s="37" t="s">
        <v>31</v>
      </c>
      <c r="C54" s="38" t="s">
        <v>100</v>
      </c>
      <c r="D54" s="39">
        <v>25300</v>
      </c>
      <c r="E54" s="39">
        <v>28900</v>
      </c>
      <c r="F54" s="40" t="str">
        <f t="shared" si="1"/>
        <v>-</v>
      </c>
    </row>
    <row r="55" spans="1:6" ht="56.45" customHeight="1" x14ac:dyDescent="0.25">
      <c r="A55" s="41" t="s">
        <v>101</v>
      </c>
      <c r="B55" s="37" t="s">
        <v>31</v>
      </c>
      <c r="C55" s="38" t="s">
        <v>102</v>
      </c>
      <c r="D55" s="39">
        <v>25300</v>
      </c>
      <c r="E55" s="39">
        <v>28900</v>
      </c>
      <c r="F55" s="40" t="str">
        <f t="shared" si="1"/>
        <v>-</v>
      </c>
    </row>
    <row r="56" spans="1:6" ht="56.45" customHeight="1" x14ac:dyDescent="0.25">
      <c r="A56" s="36" t="s">
        <v>103</v>
      </c>
      <c r="B56" s="37" t="s">
        <v>31</v>
      </c>
      <c r="C56" s="38" t="s">
        <v>104</v>
      </c>
      <c r="D56" s="39">
        <v>25300</v>
      </c>
      <c r="E56" s="39">
        <v>28900</v>
      </c>
      <c r="F56" s="40" t="str">
        <f t="shared" si="1"/>
        <v>-</v>
      </c>
    </row>
    <row r="57" spans="1:6" ht="18.75" customHeight="1" x14ac:dyDescent="0.25">
      <c r="A57" s="36" t="s">
        <v>105</v>
      </c>
      <c r="B57" s="37" t="s">
        <v>31</v>
      </c>
      <c r="C57" s="38" t="s">
        <v>106</v>
      </c>
      <c r="D57" s="39">
        <v>18800</v>
      </c>
      <c r="E57" s="39">
        <v>24933.74</v>
      </c>
      <c r="F57" s="40" t="str">
        <f t="shared" si="1"/>
        <v>-</v>
      </c>
    </row>
    <row r="58" spans="1:6" ht="15" x14ac:dyDescent="0.25">
      <c r="A58" s="36" t="s">
        <v>107</v>
      </c>
      <c r="B58" s="37" t="s">
        <v>31</v>
      </c>
      <c r="C58" s="38" t="s">
        <v>108</v>
      </c>
      <c r="D58" s="39">
        <v>18800</v>
      </c>
      <c r="E58" s="39">
        <v>24933.74</v>
      </c>
      <c r="F58" s="40" t="str">
        <f t="shared" si="1"/>
        <v>-</v>
      </c>
    </row>
    <row r="59" spans="1:6" ht="18.75" customHeight="1" x14ac:dyDescent="0.25">
      <c r="A59" s="36" t="s">
        <v>109</v>
      </c>
      <c r="B59" s="37" t="s">
        <v>31</v>
      </c>
      <c r="C59" s="38" t="s">
        <v>110</v>
      </c>
      <c r="D59" s="39">
        <v>18800</v>
      </c>
      <c r="E59" s="39">
        <v>24933.74</v>
      </c>
      <c r="F59" s="40" t="str">
        <f t="shared" si="1"/>
        <v>-</v>
      </c>
    </row>
    <row r="60" spans="1:6" ht="28.15" customHeight="1" x14ac:dyDescent="0.25">
      <c r="A60" s="36" t="s">
        <v>111</v>
      </c>
      <c r="B60" s="37" t="s">
        <v>31</v>
      </c>
      <c r="C60" s="38" t="s">
        <v>112</v>
      </c>
      <c r="D60" s="39">
        <v>18800</v>
      </c>
      <c r="E60" s="39">
        <v>24933.74</v>
      </c>
      <c r="F60" s="40" t="str">
        <f t="shared" si="1"/>
        <v>-</v>
      </c>
    </row>
    <row r="61" spans="1:6" ht="18.75" customHeight="1" x14ac:dyDescent="0.25">
      <c r="A61" s="36" t="s">
        <v>113</v>
      </c>
      <c r="B61" s="37" t="s">
        <v>31</v>
      </c>
      <c r="C61" s="38" t="s">
        <v>114</v>
      </c>
      <c r="D61" s="39">
        <v>139200</v>
      </c>
      <c r="E61" s="39">
        <v>139295</v>
      </c>
      <c r="F61" s="40" t="str">
        <f t="shared" si="1"/>
        <v>-</v>
      </c>
    </row>
    <row r="62" spans="1:6" ht="18.75" customHeight="1" x14ac:dyDescent="0.25">
      <c r="A62" s="36" t="s">
        <v>115</v>
      </c>
      <c r="B62" s="37" t="s">
        <v>31</v>
      </c>
      <c r="C62" s="38" t="s">
        <v>116</v>
      </c>
      <c r="D62" s="39">
        <v>139200</v>
      </c>
      <c r="E62" s="39">
        <v>139295</v>
      </c>
      <c r="F62" s="40" t="str">
        <f t="shared" si="1"/>
        <v>-</v>
      </c>
    </row>
    <row r="63" spans="1:6" ht="37.700000000000003" customHeight="1" x14ac:dyDescent="0.25">
      <c r="A63" s="36" t="s">
        <v>117</v>
      </c>
      <c r="B63" s="37" t="s">
        <v>31</v>
      </c>
      <c r="C63" s="38" t="s">
        <v>118</v>
      </c>
      <c r="D63" s="39">
        <v>139200</v>
      </c>
      <c r="E63" s="39">
        <v>139295</v>
      </c>
      <c r="F63" s="40" t="str">
        <f t="shared" si="1"/>
        <v>-</v>
      </c>
    </row>
    <row r="64" spans="1:6" ht="37.700000000000003" customHeight="1" x14ac:dyDescent="0.25">
      <c r="A64" s="36" t="s">
        <v>119</v>
      </c>
      <c r="B64" s="37" t="s">
        <v>31</v>
      </c>
      <c r="C64" s="38" t="s">
        <v>120</v>
      </c>
      <c r="D64" s="39">
        <v>139200</v>
      </c>
      <c r="E64" s="39">
        <v>139295</v>
      </c>
      <c r="F64" s="40" t="str">
        <f t="shared" si="1"/>
        <v>-</v>
      </c>
    </row>
    <row r="65" spans="1:6" ht="15" x14ac:dyDescent="0.25">
      <c r="A65" s="36" t="s">
        <v>121</v>
      </c>
      <c r="B65" s="37" t="s">
        <v>31</v>
      </c>
      <c r="C65" s="38" t="s">
        <v>122</v>
      </c>
      <c r="D65" s="39">
        <v>3700</v>
      </c>
      <c r="E65" s="39">
        <v>300</v>
      </c>
      <c r="F65" s="40">
        <f t="shared" si="1"/>
        <v>3400</v>
      </c>
    </row>
    <row r="66" spans="1:6" ht="75.2" customHeight="1" x14ac:dyDescent="0.25">
      <c r="A66" s="41" t="s">
        <v>123</v>
      </c>
      <c r="B66" s="37" t="s">
        <v>31</v>
      </c>
      <c r="C66" s="38" t="s">
        <v>124</v>
      </c>
      <c r="D66" s="39">
        <v>3700</v>
      </c>
      <c r="E66" s="39">
        <v>300</v>
      </c>
      <c r="F66" s="40">
        <f t="shared" si="1"/>
        <v>3400</v>
      </c>
    </row>
    <row r="67" spans="1:6" ht="65.849999999999994" customHeight="1" x14ac:dyDescent="0.25">
      <c r="A67" s="41" t="s">
        <v>125</v>
      </c>
      <c r="B67" s="37" t="s">
        <v>31</v>
      </c>
      <c r="C67" s="38" t="s">
        <v>126</v>
      </c>
      <c r="D67" s="39">
        <v>3700</v>
      </c>
      <c r="E67" s="39">
        <v>300</v>
      </c>
      <c r="F67" s="40">
        <f t="shared" si="1"/>
        <v>3400</v>
      </c>
    </row>
    <row r="68" spans="1:6" ht="56.45" customHeight="1" x14ac:dyDescent="0.25">
      <c r="A68" s="36" t="s">
        <v>127</v>
      </c>
      <c r="B68" s="37" t="s">
        <v>31</v>
      </c>
      <c r="C68" s="38" t="s">
        <v>128</v>
      </c>
      <c r="D68" s="39">
        <v>3700</v>
      </c>
      <c r="E68" s="39">
        <v>300</v>
      </c>
      <c r="F68" s="40">
        <f t="shared" si="1"/>
        <v>3400</v>
      </c>
    </row>
    <row r="69" spans="1:6" ht="15" x14ac:dyDescent="0.25">
      <c r="A69" s="36" t="s">
        <v>129</v>
      </c>
      <c r="B69" s="37" t="s">
        <v>31</v>
      </c>
      <c r="C69" s="38" t="s">
        <v>130</v>
      </c>
      <c r="D69" s="39">
        <v>16414800</v>
      </c>
      <c r="E69" s="39">
        <v>11928268.5</v>
      </c>
      <c r="F69" s="40">
        <f t="shared" si="1"/>
        <v>4486531.5</v>
      </c>
    </row>
    <row r="70" spans="1:6" ht="28.15" customHeight="1" x14ac:dyDescent="0.25">
      <c r="A70" s="36" t="s">
        <v>131</v>
      </c>
      <c r="B70" s="37" t="s">
        <v>31</v>
      </c>
      <c r="C70" s="38" t="s">
        <v>132</v>
      </c>
      <c r="D70" s="39">
        <v>16414800</v>
      </c>
      <c r="E70" s="39">
        <v>11928268.5</v>
      </c>
      <c r="F70" s="40">
        <f t="shared" si="1"/>
        <v>4486531.5</v>
      </c>
    </row>
    <row r="71" spans="1:6" ht="18.75" customHeight="1" x14ac:dyDescent="0.25">
      <c r="A71" s="36" t="s">
        <v>133</v>
      </c>
      <c r="B71" s="37" t="s">
        <v>31</v>
      </c>
      <c r="C71" s="38" t="s">
        <v>134</v>
      </c>
      <c r="D71" s="39">
        <v>13882600</v>
      </c>
      <c r="E71" s="39">
        <v>10598500</v>
      </c>
      <c r="F71" s="40">
        <f t="shared" si="1"/>
        <v>3284100</v>
      </c>
    </row>
    <row r="72" spans="1:6" ht="18.75" customHeight="1" x14ac:dyDescent="0.25">
      <c r="A72" s="36" t="s">
        <v>135</v>
      </c>
      <c r="B72" s="37" t="s">
        <v>31</v>
      </c>
      <c r="C72" s="38" t="s">
        <v>136</v>
      </c>
      <c r="D72" s="39">
        <v>652200</v>
      </c>
      <c r="E72" s="39">
        <v>543500</v>
      </c>
      <c r="F72" s="40">
        <f t="shared" si="1"/>
        <v>108700</v>
      </c>
    </row>
    <row r="73" spans="1:6" ht="18.75" customHeight="1" x14ac:dyDescent="0.25">
      <c r="A73" s="36" t="s">
        <v>137</v>
      </c>
      <c r="B73" s="37" t="s">
        <v>31</v>
      </c>
      <c r="C73" s="38" t="s">
        <v>138</v>
      </c>
      <c r="D73" s="39">
        <v>652200</v>
      </c>
      <c r="E73" s="39">
        <v>543500</v>
      </c>
      <c r="F73" s="40">
        <f t="shared" si="1"/>
        <v>108700</v>
      </c>
    </row>
    <row r="74" spans="1:6" ht="28.15" customHeight="1" x14ac:dyDescent="0.25">
      <c r="A74" s="36" t="s">
        <v>139</v>
      </c>
      <c r="B74" s="37" t="s">
        <v>31</v>
      </c>
      <c r="C74" s="38" t="s">
        <v>140</v>
      </c>
      <c r="D74" s="39">
        <v>13230400</v>
      </c>
      <c r="E74" s="39">
        <v>10055000</v>
      </c>
      <c r="F74" s="40">
        <f t="shared" si="1"/>
        <v>3175400</v>
      </c>
    </row>
    <row r="75" spans="1:6" ht="28.15" customHeight="1" x14ac:dyDescent="0.25">
      <c r="A75" s="36" t="s">
        <v>141</v>
      </c>
      <c r="B75" s="37" t="s">
        <v>31</v>
      </c>
      <c r="C75" s="38" t="s">
        <v>142</v>
      </c>
      <c r="D75" s="39">
        <v>13230400</v>
      </c>
      <c r="E75" s="39">
        <v>10055000</v>
      </c>
      <c r="F75" s="40">
        <f t="shared" si="1"/>
        <v>3175400</v>
      </c>
    </row>
    <row r="76" spans="1:6" ht="18.75" customHeight="1" x14ac:dyDescent="0.25">
      <c r="A76" s="36" t="s">
        <v>143</v>
      </c>
      <c r="B76" s="37" t="s">
        <v>31</v>
      </c>
      <c r="C76" s="38" t="s">
        <v>144</v>
      </c>
      <c r="D76" s="39">
        <v>413800</v>
      </c>
      <c r="E76" s="39">
        <v>304782.82</v>
      </c>
      <c r="F76" s="40">
        <f t="shared" si="1"/>
        <v>109017.18</v>
      </c>
    </row>
    <row r="77" spans="1:6" ht="28.15" customHeight="1" x14ac:dyDescent="0.25">
      <c r="A77" s="36" t="s">
        <v>145</v>
      </c>
      <c r="B77" s="37" t="s">
        <v>31</v>
      </c>
      <c r="C77" s="38" t="s">
        <v>146</v>
      </c>
      <c r="D77" s="39">
        <v>200</v>
      </c>
      <c r="E77" s="39">
        <v>200</v>
      </c>
      <c r="F77" s="40" t="str">
        <f t="shared" si="1"/>
        <v>-</v>
      </c>
    </row>
    <row r="78" spans="1:6" ht="28.15" customHeight="1" x14ac:dyDescent="0.25">
      <c r="A78" s="36" t="s">
        <v>147</v>
      </c>
      <c r="B78" s="37" t="s">
        <v>31</v>
      </c>
      <c r="C78" s="38" t="s">
        <v>148</v>
      </c>
      <c r="D78" s="39">
        <v>200</v>
      </c>
      <c r="E78" s="39">
        <v>200</v>
      </c>
      <c r="F78" s="40" t="str">
        <f t="shared" si="1"/>
        <v>-</v>
      </c>
    </row>
    <row r="79" spans="1:6" ht="28.15" customHeight="1" x14ac:dyDescent="0.25">
      <c r="A79" s="36" t="s">
        <v>149</v>
      </c>
      <c r="B79" s="37" t="s">
        <v>31</v>
      </c>
      <c r="C79" s="38" t="s">
        <v>150</v>
      </c>
      <c r="D79" s="39">
        <v>413600</v>
      </c>
      <c r="E79" s="39">
        <v>304582.82</v>
      </c>
      <c r="F79" s="40">
        <f t="shared" si="1"/>
        <v>109017.18</v>
      </c>
    </row>
    <row r="80" spans="1:6" ht="37.700000000000003" customHeight="1" x14ac:dyDescent="0.25">
      <c r="A80" s="36" t="s">
        <v>151</v>
      </c>
      <c r="B80" s="37" t="s">
        <v>31</v>
      </c>
      <c r="C80" s="38" t="s">
        <v>152</v>
      </c>
      <c r="D80" s="39">
        <v>413600</v>
      </c>
      <c r="E80" s="39">
        <v>304582.82</v>
      </c>
      <c r="F80" s="40">
        <f t="shared" si="1"/>
        <v>109017.18</v>
      </c>
    </row>
    <row r="81" spans="1:6" ht="15" x14ac:dyDescent="0.25">
      <c r="A81" s="36" t="s">
        <v>153</v>
      </c>
      <c r="B81" s="37" t="s">
        <v>31</v>
      </c>
      <c r="C81" s="38" t="s">
        <v>154</v>
      </c>
      <c r="D81" s="39">
        <v>2118400</v>
      </c>
      <c r="E81" s="39">
        <v>1024985.68</v>
      </c>
      <c r="F81" s="40">
        <f t="shared" si="1"/>
        <v>1093414.3199999998</v>
      </c>
    </row>
    <row r="82" spans="1:6" ht="37.700000000000003" customHeight="1" x14ac:dyDescent="0.25">
      <c r="A82" s="36" t="s">
        <v>155</v>
      </c>
      <c r="B82" s="37" t="s">
        <v>31</v>
      </c>
      <c r="C82" s="38" t="s">
        <v>156</v>
      </c>
      <c r="D82" s="39">
        <v>2008400</v>
      </c>
      <c r="E82" s="39">
        <v>1014985.68</v>
      </c>
      <c r="F82" s="40">
        <f t="shared" si="1"/>
        <v>993414.32</v>
      </c>
    </row>
    <row r="83" spans="1:6" ht="46.9" customHeight="1" x14ac:dyDescent="0.25">
      <c r="A83" s="36" t="s">
        <v>157</v>
      </c>
      <c r="B83" s="37" t="s">
        <v>31</v>
      </c>
      <c r="C83" s="38" t="s">
        <v>158</v>
      </c>
      <c r="D83" s="39">
        <v>2008400</v>
      </c>
      <c r="E83" s="39">
        <v>1014985.68</v>
      </c>
      <c r="F83" s="40">
        <f t="shared" si="1"/>
        <v>993414.32</v>
      </c>
    </row>
    <row r="84" spans="1:6" ht="18.75" customHeight="1" x14ac:dyDescent="0.25">
      <c r="A84" s="36" t="s">
        <v>159</v>
      </c>
      <c r="B84" s="37" t="s">
        <v>31</v>
      </c>
      <c r="C84" s="38" t="s">
        <v>160</v>
      </c>
      <c r="D84" s="39">
        <v>110000</v>
      </c>
      <c r="E84" s="39">
        <v>10000</v>
      </c>
      <c r="F84" s="40">
        <f t="shared" si="1"/>
        <v>100000</v>
      </c>
    </row>
    <row r="85" spans="1:6" ht="18.75" customHeight="1" x14ac:dyDescent="0.25">
      <c r="A85" s="36" t="s">
        <v>161</v>
      </c>
      <c r="B85" s="37" t="s">
        <v>31</v>
      </c>
      <c r="C85" s="38" t="s">
        <v>162</v>
      </c>
      <c r="D85" s="39">
        <v>110000</v>
      </c>
      <c r="E85" s="39">
        <v>10000</v>
      </c>
      <c r="F85" s="40">
        <f t="shared" ref="F85" si="2">IF(OR(D85="-",IF(E85="-",0,E85)&gt;=IF(D85="-",0,D85)),"-",IF(D85="-",0,D85)-IF(E85="-",0,E85))</f>
        <v>100000</v>
      </c>
    </row>
    <row r="86" spans="1:6" ht="12.75" customHeight="1" x14ac:dyDescent="0.25">
      <c r="A86" s="42"/>
      <c r="B86" s="43"/>
      <c r="C86" s="43"/>
      <c r="D86" s="44"/>
      <c r="E86" s="44"/>
      <c r="F8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5"/>
  <sheetViews>
    <sheetView showGridLines="0" workbookViewId="0">
      <selection activeCell="A2" sqref="A2:D2"/>
    </sheetView>
  </sheetViews>
  <sheetFormatPr defaultRowHeight="12.75" customHeight="1" x14ac:dyDescent="0.25"/>
  <cols>
    <col min="1" max="1" width="108.5703125" customWidth="1"/>
    <col min="2" max="2" width="8.5703125" customWidth="1"/>
    <col min="3" max="3" width="29.4257812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46" t="s">
        <v>163</v>
      </c>
      <c r="B2" s="146"/>
      <c r="C2" s="146"/>
      <c r="D2" s="146"/>
      <c r="E2" s="18"/>
      <c r="F2" s="14" t="s">
        <v>164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47" t="s">
        <v>21</v>
      </c>
      <c r="B4" s="150" t="s">
        <v>22</v>
      </c>
      <c r="C4" s="144" t="s">
        <v>165</v>
      </c>
      <c r="D4" s="153" t="s">
        <v>24</v>
      </c>
      <c r="E4" s="156" t="s">
        <v>25</v>
      </c>
      <c r="F4" s="142" t="s">
        <v>26</v>
      </c>
    </row>
    <row r="5" spans="1:6" ht="5.45" customHeight="1" x14ac:dyDescent="0.25">
      <c r="A5" s="148"/>
      <c r="B5" s="151"/>
      <c r="C5" s="145"/>
      <c r="D5" s="154"/>
      <c r="E5" s="157"/>
      <c r="F5" s="143"/>
    </row>
    <row r="6" spans="1:6" ht="9.6" customHeight="1" x14ac:dyDescent="0.25">
      <c r="A6" s="148"/>
      <c r="B6" s="151"/>
      <c r="C6" s="145"/>
      <c r="D6" s="154"/>
      <c r="E6" s="157"/>
      <c r="F6" s="143"/>
    </row>
    <row r="7" spans="1:6" ht="6" customHeight="1" x14ac:dyDescent="0.25">
      <c r="A7" s="148"/>
      <c r="B7" s="151"/>
      <c r="C7" s="145"/>
      <c r="D7" s="154"/>
      <c r="E7" s="157"/>
      <c r="F7" s="143"/>
    </row>
    <row r="8" spans="1:6" ht="6.6" customHeight="1" x14ac:dyDescent="0.25">
      <c r="A8" s="148"/>
      <c r="B8" s="151"/>
      <c r="C8" s="145"/>
      <c r="D8" s="154"/>
      <c r="E8" s="157"/>
      <c r="F8" s="143"/>
    </row>
    <row r="9" spans="1:6" ht="10.9" customHeight="1" x14ac:dyDescent="0.25">
      <c r="A9" s="148"/>
      <c r="B9" s="151"/>
      <c r="C9" s="145"/>
      <c r="D9" s="154"/>
      <c r="E9" s="157"/>
      <c r="F9" s="143"/>
    </row>
    <row r="10" spans="1:6" ht="4.1500000000000004" hidden="1" customHeight="1" x14ac:dyDescent="0.25">
      <c r="A10" s="148"/>
      <c r="B10" s="151"/>
      <c r="C10" s="48"/>
      <c r="D10" s="154"/>
      <c r="E10" s="49"/>
      <c r="F10" s="50"/>
    </row>
    <row r="11" spans="1:6" ht="13.15" hidden="1" customHeight="1" x14ac:dyDescent="0.25">
      <c r="A11" s="149"/>
      <c r="B11" s="152"/>
      <c r="C11" s="51"/>
      <c r="D11" s="155"/>
      <c r="E11" s="52"/>
      <c r="F11" s="53"/>
    </row>
    <row r="12" spans="1:6" ht="13.5" customHeight="1" x14ac:dyDescent="0.25">
      <c r="A12" s="54">
        <v>1</v>
      </c>
      <c r="B12" s="55">
        <v>2</v>
      </c>
      <c r="C12" s="56">
        <v>3</v>
      </c>
      <c r="D12" s="57" t="s">
        <v>27</v>
      </c>
      <c r="E12" s="58" t="s">
        <v>28</v>
      </c>
      <c r="F12" s="59" t="s">
        <v>29</v>
      </c>
    </row>
    <row r="13" spans="1:6" ht="15.75" x14ac:dyDescent="0.25">
      <c r="A13" s="60" t="s">
        <v>166</v>
      </c>
      <c r="B13" s="61" t="s">
        <v>167</v>
      </c>
      <c r="C13" s="62" t="s">
        <v>168</v>
      </c>
      <c r="D13" s="63">
        <v>24732300</v>
      </c>
      <c r="E13" s="64">
        <v>17153764.199999999</v>
      </c>
      <c r="F13" s="65">
        <f>IF(OR(D13="-",IF(E13="-",0,E13)&gt;=IF(D13="-",0,D13)),"-",IF(D13="-",0,D13)-IF(E13="-",0,E13))</f>
        <v>7578535.8000000007</v>
      </c>
    </row>
    <row r="14" spans="1:6" ht="15.75" x14ac:dyDescent="0.25">
      <c r="A14" s="66" t="s">
        <v>33</v>
      </c>
      <c r="B14" s="67"/>
      <c r="C14" s="68"/>
      <c r="D14" s="69"/>
      <c r="E14" s="70"/>
      <c r="F14" s="71"/>
    </row>
    <row r="15" spans="1:6" ht="18.75" customHeight="1" x14ac:dyDescent="0.25">
      <c r="A15" s="72" t="s">
        <v>169</v>
      </c>
      <c r="B15" s="73" t="s">
        <v>167</v>
      </c>
      <c r="C15" s="74" t="s">
        <v>170</v>
      </c>
      <c r="D15" s="75">
        <v>24732300</v>
      </c>
      <c r="E15" s="76">
        <v>17153764.199999999</v>
      </c>
      <c r="F15" s="77">
        <f t="shared" ref="F15:F78" si="0">IF(OR(D15="-",IF(E15="-",0,E15)&gt;=IF(D15="-",0,D15)),"-",IF(D15="-",0,D15)-IF(E15="-",0,E15))</f>
        <v>7578535.8000000007</v>
      </c>
    </row>
    <row r="16" spans="1:6" ht="15.75" x14ac:dyDescent="0.25">
      <c r="A16" s="60" t="s">
        <v>171</v>
      </c>
      <c r="B16" s="61" t="s">
        <v>167</v>
      </c>
      <c r="C16" s="62" t="s">
        <v>172</v>
      </c>
      <c r="D16" s="63">
        <v>8844600</v>
      </c>
      <c r="E16" s="64">
        <v>6540112.3300000001</v>
      </c>
      <c r="F16" s="65">
        <f t="shared" si="0"/>
        <v>2304487.67</v>
      </c>
    </row>
    <row r="17" spans="1:6" ht="47.25" x14ac:dyDescent="0.25">
      <c r="A17" s="60" t="s">
        <v>173</v>
      </c>
      <c r="B17" s="61" t="s">
        <v>167</v>
      </c>
      <c r="C17" s="62" t="s">
        <v>174</v>
      </c>
      <c r="D17" s="63">
        <v>8664600</v>
      </c>
      <c r="E17" s="64">
        <v>6410247.3300000001</v>
      </c>
      <c r="F17" s="65">
        <f t="shared" si="0"/>
        <v>2254352.67</v>
      </c>
    </row>
    <row r="18" spans="1:6" ht="30.75" x14ac:dyDescent="0.25">
      <c r="A18" s="72" t="s">
        <v>173</v>
      </c>
      <c r="B18" s="73" t="s">
        <v>167</v>
      </c>
      <c r="C18" s="74" t="s">
        <v>175</v>
      </c>
      <c r="D18" s="75">
        <v>10200</v>
      </c>
      <c r="E18" s="76">
        <v>9064</v>
      </c>
      <c r="F18" s="77">
        <f t="shared" si="0"/>
        <v>1136</v>
      </c>
    </row>
    <row r="19" spans="1:6" ht="30.75" x14ac:dyDescent="0.25">
      <c r="A19" s="72" t="s">
        <v>176</v>
      </c>
      <c r="B19" s="73" t="s">
        <v>167</v>
      </c>
      <c r="C19" s="74" t="s">
        <v>177</v>
      </c>
      <c r="D19" s="75">
        <v>10200</v>
      </c>
      <c r="E19" s="76">
        <v>9064</v>
      </c>
      <c r="F19" s="77">
        <f t="shared" si="0"/>
        <v>1136</v>
      </c>
    </row>
    <row r="20" spans="1:6" ht="30.75" x14ac:dyDescent="0.25">
      <c r="A20" s="72" t="s">
        <v>178</v>
      </c>
      <c r="B20" s="73" t="s">
        <v>167</v>
      </c>
      <c r="C20" s="74" t="s">
        <v>179</v>
      </c>
      <c r="D20" s="75">
        <v>10200</v>
      </c>
      <c r="E20" s="76">
        <v>9064</v>
      </c>
      <c r="F20" s="77">
        <f t="shared" si="0"/>
        <v>1136</v>
      </c>
    </row>
    <row r="21" spans="1:6" ht="15.75" x14ac:dyDescent="0.25">
      <c r="A21" s="72" t="s">
        <v>180</v>
      </c>
      <c r="B21" s="73" t="s">
        <v>167</v>
      </c>
      <c r="C21" s="74" t="s">
        <v>181</v>
      </c>
      <c r="D21" s="75">
        <v>10200</v>
      </c>
      <c r="E21" s="76">
        <v>9064</v>
      </c>
      <c r="F21" s="77">
        <f t="shared" si="0"/>
        <v>1136</v>
      </c>
    </row>
    <row r="22" spans="1:6" ht="15.75" x14ac:dyDescent="0.25">
      <c r="A22" s="72" t="s">
        <v>182</v>
      </c>
      <c r="B22" s="73" t="s">
        <v>167</v>
      </c>
      <c r="C22" s="74" t="s">
        <v>183</v>
      </c>
      <c r="D22" s="75">
        <v>10200</v>
      </c>
      <c r="E22" s="76">
        <v>9064</v>
      </c>
      <c r="F22" s="77">
        <f t="shared" si="0"/>
        <v>1136</v>
      </c>
    </row>
    <row r="23" spans="1:6" ht="15.75" x14ac:dyDescent="0.25">
      <c r="A23" s="72" t="s">
        <v>184</v>
      </c>
      <c r="B23" s="73" t="s">
        <v>167</v>
      </c>
      <c r="C23" s="74" t="s">
        <v>185</v>
      </c>
      <c r="D23" s="75">
        <v>10200</v>
      </c>
      <c r="E23" s="76">
        <v>9064</v>
      </c>
      <c r="F23" s="77">
        <f t="shared" si="0"/>
        <v>1136</v>
      </c>
    </row>
    <row r="24" spans="1:6" ht="30.75" x14ac:dyDescent="0.25">
      <c r="A24" s="72" t="s">
        <v>173</v>
      </c>
      <c r="B24" s="73" t="s">
        <v>167</v>
      </c>
      <c r="C24" s="74" t="s">
        <v>186</v>
      </c>
      <c r="D24" s="75">
        <v>51000</v>
      </c>
      <c r="E24" s="76">
        <v>0</v>
      </c>
      <c r="F24" s="77">
        <f t="shared" si="0"/>
        <v>51000</v>
      </c>
    </row>
    <row r="25" spans="1:6" ht="30" customHeight="1" x14ac:dyDescent="0.25">
      <c r="A25" s="72" t="s">
        <v>187</v>
      </c>
      <c r="B25" s="73" t="s">
        <v>167</v>
      </c>
      <c r="C25" s="74" t="s">
        <v>188</v>
      </c>
      <c r="D25" s="75">
        <v>51000</v>
      </c>
      <c r="E25" s="76">
        <v>0</v>
      </c>
      <c r="F25" s="77">
        <f t="shared" si="0"/>
        <v>51000</v>
      </c>
    </row>
    <row r="26" spans="1:6" ht="15.75" x14ac:dyDescent="0.25">
      <c r="A26" s="72" t="s">
        <v>189</v>
      </c>
      <c r="B26" s="73" t="s">
        <v>167</v>
      </c>
      <c r="C26" s="74" t="s">
        <v>190</v>
      </c>
      <c r="D26" s="75">
        <v>51000</v>
      </c>
      <c r="E26" s="76">
        <v>0</v>
      </c>
      <c r="F26" s="77">
        <f t="shared" si="0"/>
        <v>51000</v>
      </c>
    </row>
    <row r="27" spans="1:6" ht="15.75" x14ac:dyDescent="0.25">
      <c r="A27" s="72" t="s">
        <v>180</v>
      </c>
      <c r="B27" s="73" t="s">
        <v>167</v>
      </c>
      <c r="C27" s="74" t="s">
        <v>191</v>
      </c>
      <c r="D27" s="75">
        <v>51000</v>
      </c>
      <c r="E27" s="76">
        <v>0</v>
      </c>
      <c r="F27" s="77">
        <f t="shared" si="0"/>
        <v>51000</v>
      </c>
    </row>
    <row r="28" spans="1:6" ht="15.75" x14ac:dyDescent="0.25">
      <c r="A28" s="72" t="s">
        <v>182</v>
      </c>
      <c r="B28" s="73" t="s">
        <v>167</v>
      </c>
      <c r="C28" s="74" t="s">
        <v>192</v>
      </c>
      <c r="D28" s="75">
        <v>51000</v>
      </c>
      <c r="E28" s="76">
        <v>0</v>
      </c>
      <c r="F28" s="77">
        <f t="shared" si="0"/>
        <v>51000</v>
      </c>
    </row>
    <row r="29" spans="1:6" ht="15.75" x14ac:dyDescent="0.25">
      <c r="A29" s="72" t="s">
        <v>184</v>
      </c>
      <c r="B29" s="73" t="s">
        <v>167</v>
      </c>
      <c r="C29" s="74" t="s">
        <v>193</v>
      </c>
      <c r="D29" s="75">
        <v>51000</v>
      </c>
      <c r="E29" s="76">
        <v>0</v>
      </c>
      <c r="F29" s="77">
        <f t="shared" si="0"/>
        <v>51000</v>
      </c>
    </row>
    <row r="30" spans="1:6" ht="30.75" x14ac:dyDescent="0.25">
      <c r="A30" s="72" t="s">
        <v>173</v>
      </c>
      <c r="B30" s="73" t="s">
        <v>167</v>
      </c>
      <c r="C30" s="74" t="s">
        <v>194</v>
      </c>
      <c r="D30" s="75">
        <v>8603200</v>
      </c>
      <c r="E30" s="76">
        <v>6400983.3300000001</v>
      </c>
      <c r="F30" s="77">
        <f t="shared" si="0"/>
        <v>2202216.67</v>
      </c>
    </row>
    <row r="31" spans="1:6" ht="30.75" x14ac:dyDescent="0.25">
      <c r="A31" s="72" t="s">
        <v>195</v>
      </c>
      <c r="B31" s="73" t="s">
        <v>167</v>
      </c>
      <c r="C31" s="74" t="s">
        <v>196</v>
      </c>
      <c r="D31" s="75">
        <v>8603200</v>
      </c>
      <c r="E31" s="76">
        <v>6400983.3300000001</v>
      </c>
      <c r="F31" s="77">
        <f t="shared" si="0"/>
        <v>2202216.67</v>
      </c>
    </row>
    <row r="32" spans="1:6" ht="30.75" x14ac:dyDescent="0.25">
      <c r="A32" s="72" t="s">
        <v>197</v>
      </c>
      <c r="B32" s="73" t="s">
        <v>167</v>
      </c>
      <c r="C32" s="74" t="s">
        <v>198</v>
      </c>
      <c r="D32" s="75">
        <v>7368200</v>
      </c>
      <c r="E32" s="76">
        <v>5385451.21</v>
      </c>
      <c r="F32" s="77">
        <f t="shared" si="0"/>
        <v>1982748.79</v>
      </c>
    </row>
    <row r="33" spans="1:6" ht="45.75" x14ac:dyDescent="0.25">
      <c r="A33" s="72" t="s">
        <v>199</v>
      </c>
      <c r="B33" s="73" t="s">
        <v>167</v>
      </c>
      <c r="C33" s="74" t="s">
        <v>200</v>
      </c>
      <c r="D33" s="75">
        <v>7368200</v>
      </c>
      <c r="E33" s="76">
        <v>5385451.21</v>
      </c>
      <c r="F33" s="77">
        <f t="shared" si="0"/>
        <v>1982748.79</v>
      </c>
    </row>
    <row r="34" spans="1:6" ht="15.75" x14ac:dyDescent="0.25">
      <c r="A34" s="72" t="s">
        <v>201</v>
      </c>
      <c r="B34" s="73" t="s">
        <v>167</v>
      </c>
      <c r="C34" s="74" t="s">
        <v>202</v>
      </c>
      <c r="D34" s="75">
        <v>7368200</v>
      </c>
      <c r="E34" s="76">
        <v>5385451.21</v>
      </c>
      <c r="F34" s="77">
        <f t="shared" si="0"/>
        <v>1982748.79</v>
      </c>
    </row>
    <row r="35" spans="1:6" ht="15.75" x14ac:dyDescent="0.25">
      <c r="A35" s="72" t="s">
        <v>203</v>
      </c>
      <c r="B35" s="73" t="s">
        <v>167</v>
      </c>
      <c r="C35" s="74" t="s">
        <v>204</v>
      </c>
      <c r="D35" s="75">
        <v>5403400</v>
      </c>
      <c r="E35" s="76">
        <v>4040961.67</v>
      </c>
      <c r="F35" s="77">
        <f t="shared" si="0"/>
        <v>1362438.33</v>
      </c>
    </row>
    <row r="36" spans="1:6" ht="30.75" x14ac:dyDescent="0.25">
      <c r="A36" s="72" t="s">
        <v>205</v>
      </c>
      <c r="B36" s="73" t="s">
        <v>167</v>
      </c>
      <c r="C36" s="74" t="s">
        <v>206</v>
      </c>
      <c r="D36" s="75">
        <v>333100</v>
      </c>
      <c r="E36" s="76">
        <v>242582.6</v>
      </c>
      <c r="F36" s="77">
        <f t="shared" si="0"/>
        <v>90517.4</v>
      </c>
    </row>
    <row r="37" spans="1:6" ht="30.75" x14ac:dyDescent="0.25">
      <c r="A37" s="72" t="s">
        <v>207</v>
      </c>
      <c r="B37" s="73" t="s">
        <v>167</v>
      </c>
      <c r="C37" s="74" t="s">
        <v>208</v>
      </c>
      <c r="D37" s="75">
        <v>1631700</v>
      </c>
      <c r="E37" s="76">
        <v>1101906.94</v>
      </c>
      <c r="F37" s="77">
        <f t="shared" si="0"/>
        <v>529793.06000000006</v>
      </c>
    </row>
    <row r="38" spans="1:6" ht="30.75" x14ac:dyDescent="0.25">
      <c r="A38" s="72" t="s">
        <v>209</v>
      </c>
      <c r="B38" s="73" t="s">
        <v>167</v>
      </c>
      <c r="C38" s="74" t="s">
        <v>210</v>
      </c>
      <c r="D38" s="75">
        <v>1100600</v>
      </c>
      <c r="E38" s="76">
        <v>895732.12</v>
      </c>
      <c r="F38" s="77">
        <f t="shared" si="0"/>
        <v>204867.88</v>
      </c>
    </row>
    <row r="39" spans="1:6" ht="15.75" x14ac:dyDescent="0.25">
      <c r="A39" s="72" t="s">
        <v>180</v>
      </c>
      <c r="B39" s="73" t="s">
        <v>167</v>
      </c>
      <c r="C39" s="74" t="s">
        <v>211</v>
      </c>
      <c r="D39" s="75">
        <v>1094700</v>
      </c>
      <c r="E39" s="76">
        <v>889887.92</v>
      </c>
      <c r="F39" s="77">
        <f t="shared" si="0"/>
        <v>204812.07999999996</v>
      </c>
    </row>
    <row r="40" spans="1:6" ht="15.75" x14ac:dyDescent="0.25">
      <c r="A40" s="72" t="s">
        <v>182</v>
      </c>
      <c r="B40" s="73" t="s">
        <v>167</v>
      </c>
      <c r="C40" s="74" t="s">
        <v>212</v>
      </c>
      <c r="D40" s="75">
        <v>1094700</v>
      </c>
      <c r="E40" s="76">
        <v>889887.92</v>
      </c>
      <c r="F40" s="77">
        <f t="shared" si="0"/>
        <v>204812.07999999996</v>
      </c>
    </row>
    <row r="41" spans="1:6" ht="15.75" x14ac:dyDescent="0.25">
      <c r="A41" s="72" t="s">
        <v>184</v>
      </c>
      <c r="B41" s="73" t="s">
        <v>167</v>
      </c>
      <c r="C41" s="74" t="s">
        <v>213</v>
      </c>
      <c r="D41" s="75">
        <v>959400</v>
      </c>
      <c r="E41" s="76">
        <v>810141.14</v>
      </c>
      <c r="F41" s="77">
        <f t="shared" si="0"/>
        <v>149258.85999999999</v>
      </c>
    </row>
    <row r="42" spans="1:6" ht="15.75" x14ac:dyDescent="0.25">
      <c r="A42" s="72" t="s">
        <v>214</v>
      </c>
      <c r="B42" s="73" t="s">
        <v>167</v>
      </c>
      <c r="C42" s="74" t="s">
        <v>215</v>
      </c>
      <c r="D42" s="75">
        <v>135300</v>
      </c>
      <c r="E42" s="76">
        <v>79746.78</v>
      </c>
      <c r="F42" s="77">
        <f t="shared" si="0"/>
        <v>55553.22</v>
      </c>
    </row>
    <row r="43" spans="1:6" ht="15.75" x14ac:dyDescent="0.25">
      <c r="A43" s="72" t="s">
        <v>216</v>
      </c>
      <c r="B43" s="73" t="s">
        <v>167</v>
      </c>
      <c r="C43" s="74" t="s">
        <v>217</v>
      </c>
      <c r="D43" s="75">
        <v>5900</v>
      </c>
      <c r="E43" s="76">
        <v>5844.2</v>
      </c>
      <c r="F43" s="77">
        <f t="shared" si="0"/>
        <v>55.800000000000182</v>
      </c>
    </row>
    <row r="44" spans="1:6" ht="15.75" x14ac:dyDescent="0.25">
      <c r="A44" s="72" t="s">
        <v>218</v>
      </c>
      <c r="B44" s="73" t="s">
        <v>167</v>
      </c>
      <c r="C44" s="74" t="s">
        <v>219</v>
      </c>
      <c r="D44" s="75">
        <v>5900</v>
      </c>
      <c r="E44" s="76">
        <v>5844.2</v>
      </c>
      <c r="F44" s="77">
        <f t="shared" si="0"/>
        <v>55.800000000000182</v>
      </c>
    </row>
    <row r="45" spans="1:6" ht="15.75" x14ac:dyDescent="0.25">
      <c r="A45" s="72" t="s">
        <v>220</v>
      </c>
      <c r="B45" s="73" t="s">
        <v>167</v>
      </c>
      <c r="C45" s="74" t="s">
        <v>221</v>
      </c>
      <c r="D45" s="75">
        <v>5800</v>
      </c>
      <c r="E45" s="76">
        <v>5778</v>
      </c>
      <c r="F45" s="77">
        <f t="shared" si="0"/>
        <v>22</v>
      </c>
    </row>
    <row r="46" spans="1:6" ht="15.75" x14ac:dyDescent="0.25">
      <c r="A46" s="72" t="s">
        <v>222</v>
      </c>
      <c r="B46" s="73" t="s">
        <v>167</v>
      </c>
      <c r="C46" s="74" t="s">
        <v>223</v>
      </c>
      <c r="D46" s="75">
        <v>100</v>
      </c>
      <c r="E46" s="76">
        <v>66.2</v>
      </c>
      <c r="F46" s="77">
        <f t="shared" si="0"/>
        <v>33.799999999999997</v>
      </c>
    </row>
    <row r="47" spans="1:6" ht="74.25" customHeight="1" x14ac:dyDescent="0.25">
      <c r="A47" s="78" t="s">
        <v>224</v>
      </c>
      <c r="B47" s="73" t="s">
        <v>167</v>
      </c>
      <c r="C47" s="74" t="s">
        <v>225</v>
      </c>
      <c r="D47" s="75">
        <v>91600</v>
      </c>
      <c r="E47" s="76">
        <v>77000</v>
      </c>
      <c r="F47" s="77">
        <f t="shared" si="0"/>
        <v>14600</v>
      </c>
    </row>
    <row r="48" spans="1:6" ht="15.75" x14ac:dyDescent="0.25">
      <c r="A48" s="72" t="s">
        <v>226</v>
      </c>
      <c r="B48" s="73" t="s">
        <v>167</v>
      </c>
      <c r="C48" s="74" t="s">
        <v>227</v>
      </c>
      <c r="D48" s="75">
        <v>91600</v>
      </c>
      <c r="E48" s="76">
        <v>77000</v>
      </c>
      <c r="F48" s="77">
        <f t="shared" si="0"/>
        <v>14600</v>
      </c>
    </row>
    <row r="49" spans="1:6" ht="15.75" x14ac:dyDescent="0.25">
      <c r="A49" s="72" t="s">
        <v>153</v>
      </c>
      <c r="B49" s="73" t="s">
        <v>167</v>
      </c>
      <c r="C49" s="74" t="s">
        <v>228</v>
      </c>
      <c r="D49" s="75">
        <v>91600</v>
      </c>
      <c r="E49" s="76">
        <v>77000</v>
      </c>
      <c r="F49" s="77">
        <f t="shared" si="0"/>
        <v>14600</v>
      </c>
    </row>
    <row r="50" spans="1:6" ht="60.75" x14ac:dyDescent="0.25">
      <c r="A50" s="78" t="s">
        <v>229</v>
      </c>
      <c r="B50" s="73" t="s">
        <v>167</v>
      </c>
      <c r="C50" s="74" t="s">
        <v>230</v>
      </c>
      <c r="D50" s="75">
        <v>42800</v>
      </c>
      <c r="E50" s="76">
        <v>42800</v>
      </c>
      <c r="F50" s="77">
        <v>0</v>
      </c>
    </row>
    <row r="51" spans="1:6" ht="15.75" x14ac:dyDescent="0.25">
      <c r="A51" s="72" t="s">
        <v>226</v>
      </c>
      <c r="B51" s="73" t="s">
        <v>167</v>
      </c>
      <c r="C51" s="74" t="s">
        <v>231</v>
      </c>
      <c r="D51" s="75">
        <v>42800</v>
      </c>
      <c r="E51" s="76">
        <v>42800</v>
      </c>
      <c r="F51" s="77">
        <v>0</v>
      </c>
    </row>
    <row r="52" spans="1:6" ht="15.75" x14ac:dyDescent="0.25">
      <c r="A52" s="72" t="s">
        <v>153</v>
      </c>
      <c r="B52" s="73" t="s">
        <v>167</v>
      </c>
      <c r="C52" s="74" t="s">
        <v>232</v>
      </c>
      <c r="D52" s="75">
        <v>42800</v>
      </c>
      <c r="E52" s="76">
        <v>42800</v>
      </c>
      <c r="F52" s="77">
        <v>0</v>
      </c>
    </row>
    <row r="53" spans="1:6" ht="30.75" x14ac:dyDescent="0.25">
      <c r="A53" s="72" t="s">
        <v>173</v>
      </c>
      <c r="B53" s="73" t="s">
        <v>167</v>
      </c>
      <c r="C53" s="74" t="s">
        <v>233</v>
      </c>
      <c r="D53" s="75">
        <v>200</v>
      </c>
      <c r="E53" s="76">
        <v>200</v>
      </c>
      <c r="F53" s="77">
        <v>0</v>
      </c>
    </row>
    <row r="54" spans="1:6" ht="15.75" x14ac:dyDescent="0.25">
      <c r="A54" s="72" t="s">
        <v>234</v>
      </c>
      <c r="B54" s="73" t="s">
        <v>167</v>
      </c>
      <c r="C54" s="74" t="s">
        <v>235</v>
      </c>
      <c r="D54" s="75">
        <v>200</v>
      </c>
      <c r="E54" s="76">
        <v>200</v>
      </c>
      <c r="F54" s="77">
        <v>0</v>
      </c>
    </row>
    <row r="55" spans="1:6" ht="60.75" x14ac:dyDescent="0.25">
      <c r="A55" s="78" t="s">
        <v>236</v>
      </c>
      <c r="B55" s="73" t="s">
        <v>167</v>
      </c>
      <c r="C55" s="74" t="s">
        <v>237</v>
      </c>
      <c r="D55" s="75">
        <v>200</v>
      </c>
      <c r="E55" s="76">
        <v>200</v>
      </c>
      <c r="F55" s="77">
        <v>0</v>
      </c>
    </row>
    <row r="56" spans="1:6" ht="15.75" x14ac:dyDescent="0.25">
      <c r="A56" s="72" t="s">
        <v>180</v>
      </c>
      <c r="B56" s="73" t="s">
        <v>167</v>
      </c>
      <c r="C56" s="74" t="s">
        <v>238</v>
      </c>
      <c r="D56" s="75">
        <v>200</v>
      </c>
      <c r="E56" s="76">
        <v>200</v>
      </c>
      <c r="F56" s="77">
        <v>0</v>
      </c>
    </row>
    <row r="57" spans="1:6" ht="15.75" x14ac:dyDescent="0.25">
      <c r="A57" s="72" t="s">
        <v>182</v>
      </c>
      <c r="B57" s="73" t="s">
        <v>167</v>
      </c>
      <c r="C57" s="74" t="s">
        <v>239</v>
      </c>
      <c r="D57" s="75">
        <v>200</v>
      </c>
      <c r="E57" s="76">
        <v>200</v>
      </c>
      <c r="F57" s="77">
        <v>0</v>
      </c>
    </row>
    <row r="58" spans="1:6" ht="15.75" x14ac:dyDescent="0.25">
      <c r="A58" s="72" t="s">
        <v>184</v>
      </c>
      <c r="B58" s="73" t="s">
        <v>167</v>
      </c>
      <c r="C58" s="74" t="s">
        <v>240</v>
      </c>
      <c r="D58" s="75">
        <v>200</v>
      </c>
      <c r="E58" s="76">
        <v>200</v>
      </c>
      <c r="F58" s="77">
        <v>0</v>
      </c>
    </row>
    <row r="59" spans="1:6" ht="31.5" x14ac:dyDescent="0.25">
      <c r="A59" s="60" t="s">
        <v>241</v>
      </c>
      <c r="B59" s="61" t="s">
        <v>167</v>
      </c>
      <c r="C59" s="62" t="s">
        <v>242</v>
      </c>
      <c r="D59" s="63">
        <v>52000</v>
      </c>
      <c r="E59" s="64">
        <v>43700</v>
      </c>
      <c r="F59" s="65">
        <f t="shared" si="0"/>
        <v>8300</v>
      </c>
    </row>
    <row r="60" spans="1:6" ht="30.75" x14ac:dyDescent="0.25">
      <c r="A60" s="72" t="s">
        <v>241</v>
      </c>
      <c r="B60" s="73" t="s">
        <v>167</v>
      </c>
      <c r="C60" s="74" t="s">
        <v>243</v>
      </c>
      <c r="D60" s="75">
        <v>23400</v>
      </c>
      <c r="E60" s="76">
        <v>19700</v>
      </c>
      <c r="F60" s="77">
        <f t="shared" si="0"/>
        <v>3700</v>
      </c>
    </row>
    <row r="61" spans="1:6" ht="30.75" x14ac:dyDescent="0.25">
      <c r="A61" s="72" t="s">
        <v>195</v>
      </c>
      <c r="B61" s="73" t="s">
        <v>167</v>
      </c>
      <c r="C61" s="74" t="s">
        <v>244</v>
      </c>
      <c r="D61" s="75">
        <v>23400</v>
      </c>
      <c r="E61" s="76">
        <v>19700</v>
      </c>
      <c r="F61" s="77">
        <f t="shared" si="0"/>
        <v>3700</v>
      </c>
    </row>
    <row r="62" spans="1:6" ht="60.75" x14ac:dyDescent="0.25">
      <c r="A62" s="78" t="s">
        <v>245</v>
      </c>
      <c r="B62" s="73" t="s">
        <v>167</v>
      </c>
      <c r="C62" s="74" t="s">
        <v>246</v>
      </c>
      <c r="D62" s="75">
        <v>23400</v>
      </c>
      <c r="E62" s="76">
        <v>19700</v>
      </c>
      <c r="F62" s="77">
        <f t="shared" si="0"/>
        <v>3700</v>
      </c>
    </row>
    <row r="63" spans="1:6" ht="15.75" x14ac:dyDescent="0.25">
      <c r="A63" s="72" t="s">
        <v>226</v>
      </c>
      <c r="B63" s="73" t="s">
        <v>167</v>
      </c>
      <c r="C63" s="74" t="s">
        <v>247</v>
      </c>
      <c r="D63" s="75">
        <v>23400</v>
      </c>
      <c r="E63" s="76">
        <v>19700</v>
      </c>
      <c r="F63" s="77">
        <f t="shared" si="0"/>
        <v>3700</v>
      </c>
    </row>
    <row r="64" spans="1:6" ht="15.75" x14ac:dyDescent="0.25">
      <c r="A64" s="72" t="s">
        <v>153</v>
      </c>
      <c r="B64" s="73" t="s">
        <v>167</v>
      </c>
      <c r="C64" s="74" t="s">
        <v>248</v>
      </c>
      <c r="D64" s="75">
        <v>23400</v>
      </c>
      <c r="E64" s="76">
        <v>19700</v>
      </c>
      <c r="F64" s="77">
        <f t="shared" si="0"/>
        <v>3700</v>
      </c>
    </row>
    <row r="65" spans="1:6" ht="30.75" x14ac:dyDescent="0.25">
      <c r="A65" s="72" t="s">
        <v>241</v>
      </c>
      <c r="B65" s="73" t="s">
        <v>167</v>
      </c>
      <c r="C65" s="74" t="s">
        <v>249</v>
      </c>
      <c r="D65" s="75">
        <v>28600</v>
      </c>
      <c r="E65" s="76">
        <v>24000</v>
      </c>
      <c r="F65" s="77">
        <f t="shared" si="0"/>
        <v>4600</v>
      </c>
    </row>
    <row r="66" spans="1:6" ht="15.75" x14ac:dyDescent="0.25">
      <c r="A66" s="72" t="s">
        <v>234</v>
      </c>
      <c r="B66" s="73" t="s">
        <v>167</v>
      </c>
      <c r="C66" s="74" t="s">
        <v>250</v>
      </c>
      <c r="D66" s="75">
        <v>28600</v>
      </c>
      <c r="E66" s="76">
        <v>24000</v>
      </c>
      <c r="F66" s="77">
        <f t="shared" si="0"/>
        <v>4600</v>
      </c>
    </row>
    <row r="67" spans="1:6" ht="60.75" x14ac:dyDescent="0.25">
      <c r="A67" s="78" t="s">
        <v>251</v>
      </c>
      <c r="B67" s="73" t="s">
        <v>167</v>
      </c>
      <c r="C67" s="74" t="s">
        <v>252</v>
      </c>
      <c r="D67" s="75">
        <v>28600</v>
      </c>
      <c r="E67" s="76">
        <v>24000</v>
      </c>
      <c r="F67" s="77">
        <f t="shared" si="0"/>
        <v>4600</v>
      </c>
    </row>
    <row r="68" spans="1:6" ht="15.75" x14ac:dyDescent="0.25">
      <c r="A68" s="72" t="s">
        <v>226</v>
      </c>
      <c r="B68" s="73" t="s">
        <v>167</v>
      </c>
      <c r="C68" s="74" t="s">
        <v>253</v>
      </c>
      <c r="D68" s="75">
        <v>28600</v>
      </c>
      <c r="E68" s="76">
        <v>24000</v>
      </c>
      <c r="F68" s="77">
        <f t="shared" si="0"/>
        <v>4600</v>
      </c>
    </row>
    <row r="69" spans="1:6" ht="15.75" x14ac:dyDescent="0.25">
      <c r="A69" s="72" t="s">
        <v>153</v>
      </c>
      <c r="B69" s="73" t="s">
        <v>167</v>
      </c>
      <c r="C69" s="74" t="s">
        <v>254</v>
      </c>
      <c r="D69" s="75">
        <v>28600</v>
      </c>
      <c r="E69" s="76">
        <v>24000</v>
      </c>
      <c r="F69" s="77">
        <f t="shared" si="0"/>
        <v>4600</v>
      </c>
    </row>
    <row r="70" spans="1:6" ht="15.75" x14ac:dyDescent="0.25">
      <c r="A70" s="60" t="s">
        <v>255</v>
      </c>
      <c r="B70" s="61" t="s">
        <v>167</v>
      </c>
      <c r="C70" s="62" t="s">
        <v>256</v>
      </c>
      <c r="D70" s="63">
        <v>128000</v>
      </c>
      <c r="E70" s="64">
        <v>86165</v>
      </c>
      <c r="F70" s="65">
        <f t="shared" si="0"/>
        <v>41835</v>
      </c>
    </row>
    <row r="71" spans="1:6" ht="15.75" x14ac:dyDescent="0.25">
      <c r="A71" s="72" t="s">
        <v>255</v>
      </c>
      <c r="B71" s="73" t="s">
        <v>167</v>
      </c>
      <c r="C71" s="74" t="s">
        <v>257</v>
      </c>
      <c r="D71" s="75">
        <v>3000</v>
      </c>
      <c r="E71" s="76">
        <v>0</v>
      </c>
      <c r="F71" s="77">
        <f t="shared" si="0"/>
        <v>3000</v>
      </c>
    </row>
    <row r="72" spans="1:6" ht="30.75" x14ac:dyDescent="0.25">
      <c r="A72" s="72" t="s">
        <v>258</v>
      </c>
      <c r="B72" s="73" t="s">
        <v>167</v>
      </c>
      <c r="C72" s="74" t="s">
        <v>259</v>
      </c>
      <c r="D72" s="75">
        <v>3000</v>
      </c>
      <c r="E72" s="76">
        <v>0</v>
      </c>
      <c r="F72" s="77">
        <f t="shared" si="0"/>
        <v>3000</v>
      </c>
    </row>
    <row r="73" spans="1:6" ht="30.75" x14ac:dyDescent="0.25">
      <c r="A73" s="72" t="s">
        <v>260</v>
      </c>
      <c r="B73" s="73" t="s">
        <v>167</v>
      </c>
      <c r="C73" s="74" t="s">
        <v>261</v>
      </c>
      <c r="D73" s="75">
        <v>3000</v>
      </c>
      <c r="E73" s="76">
        <v>0</v>
      </c>
      <c r="F73" s="77">
        <f t="shared" si="0"/>
        <v>3000</v>
      </c>
    </row>
    <row r="74" spans="1:6" ht="15.75" x14ac:dyDescent="0.25">
      <c r="A74" s="72" t="s">
        <v>180</v>
      </c>
      <c r="B74" s="73" t="s">
        <v>167</v>
      </c>
      <c r="C74" s="74" t="s">
        <v>262</v>
      </c>
      <c r="D74" s="75">
        <v>3000</v>
      </c>
      <c r="E74" s="76">
        <v>0</v>
      </c>
      <c r="F74" s="77">
        <f t="shared" si="0"/>
        <v>3000</v>
      </c>
    </row>
    <row r="75" spans="1:6" ht="15.75" x14ac:dyDescent="0.25">
      <c r="A75" s="72" t="s">
        <v>182</v>
      </c>
      <c r="B75" s="73" t="s">
        <v>167</v>
      </c>
      <c r="C75" s="74" t="s">
        <v>263</v>
      </c>
      <c r="D75" s="75">
        <v>3000</v>
      </c>
      <c r="E75" s="76">
        <v>0</v>
      </c>
      <c r="F75" s="77">
        <f t="shared" si="0"/>
        <v>3000</v>
      </c>
    </row>
    <row r="76" spans="1:6" ht="15.75" x14ac:dyDescent="0.25">
      <c r="A76" s="72" t="s">
        <v>184</v>
      </c>
      <c r="B76" s="73" t="s">
        <v>167</v>
      </c>
      <c r="C76" s="74" t="s">
        <v>264</v>
      </c>
      <c r="D76" s="75">
        <v>3000</v>
      </c>
      <c r="E76" s="76">
        <v>0</v>
      </c>
      <c r="F76" s="77">
        <f t="shared" si="0"/>
        <v>3000</v>
      </c>
    </row>
    <row r="77" spans="1:6" ht="15.75" x14ac:dyDescent="0.25">
      <c r="A77" s="72" t="s">
        <v>255</v>
      </c>
      <c r="B77" s="73" t="s">
        <v>167</v>
      </c>
      <c r="C77" s="74" t="s">
        <v>265</v>
      </c>
      <c r="D77" s="75">
        <v>125000</v>
      </c>
      <c r="E77" s="76">
        <v>86165</v>
      </c>
      <c r="F77" s="77">
        <f t="shared" si="0"/>
        <v>38835</v>
      </c>
    </row>
    <row r="78" spans="1:6" ht="60.75" x14ac:dyDescent="0.25">
      <c r="A78" s="78" t="s">
        <v>266</v>
      </c>
      <c r="B78" s="73" t="s">
        <v>167</v>
      </c>
      <c r="C78" s="74" t="s">
        <v>267</v>
      </c>
      <c r="D78" s="75">
        <v>125000</v>
      </c>
      <c r="E78" s="76">
        <v>86165</v>
      </c>
      <c r="F78" s="77">
        <f t="shared" si="0"/>
        <v>38835</v>
      </c>
    </row>
    <row r="79" spans="1:6" ht="30.75" x14ac:dyDescent="0.25">
      <c r="A79" s="72" t="s">
        <v>268</v>
      </c>
      <c r="B79" s="73" t="s">
        <v>167</v>
      </c>
      <c r="C79" s="74" t="s">
        <v>269</v>
      </c>
      <c r="D79" s="75">
        <v>7800</v>
      </c>
      <c r="E79" s="76">
        <v>7735</v>
      </c>
      <c r="F79" s="77">
        <f t="shared" ref="F79:F142" si="1">IF(OR(D79="-",IF(E79="-",0,E79)&gt;=IF(D79="-",0,D79)),"-",IF(D79="-",0,D79)-IF(E79="-",0,E79))</f>
        <v>65</v>
      </c>
    </row>
    <row r="80" spans="1:6" ht="15.75" x14ac:dyDescent="0.25">
      <c r="A80" s="72" t="s">
        <v>180</v>
      </c>
      <c r="B80" s="73" t="s">
        <v>167</v>
      </c>
      <c r="C80" s="74" t="s">
        <v>270</v>
      </c>
      <c r="D80" s="75">
        <v>7800</v>
      </c>
      <c r="E80" s="76">
        <v>7735</v>
      </c>
      <c r="F80" s="77">
        <f t="shared" si="1"/>
        <v>65</v>
      </c>
    </row>
    <row r="81" spans="1:6" ht="15.75" x14ac:dyDescent="0.25">
      <c r="A81" s="72" t="s">
        <v>182</v>
      </c>
      <c r="B81" s="73" t="s">
        <v>167</v>
      </c>
      <c r="C81" s="74" t="s">
        <v>271</v>
      </c>
      <c r="D81" s="75">
        <v>7800</v>
      </c>
      <c r="E81" s="76">
        <v>7735</v>
      </c>
      <c r="F81" s="77">
        <f t="shared" si="1"/>
        <v>65</v>
      </c>
    </row>
    <row r="82" spans="1:6" ht="15.75" x14ac:dyDescent="0.25">
      <c r="A82" s="72" t="s">
        <v>184</v>
      </c>
      <c r="B82" s="73" t="s">
        <v>167</v>
      </c>
      <c r="C82" s="74" t="s">
        <v>272</v>
      </c>
      <c r="D82" s="75">
        <v>7800</v>
      </c>
      <c r="E82" s="76">
        <v>7735</v>
      </c>
      <c r="F82" s="77">
        <f t="shared" si="1"/>
        <v>65</v>
      </c>
    </row>
    <row r="83" spans="1:6" ht="30.75" x14ac:dyDescent="0.25">
      <c r="A83" s="72" t="s">
        <v>273</v>
      </c>
      <c r="B83" s="73" t="s">
        <v>167</v>
      </c>
      <c r="C83" s="74" t="s">
        <v>274</v>
      </c>
      <c r="D83" s="75">
        <v>7700</v>
      </c>
      <c r="E83" s="76">
        <v>1680</v>
      </c>
      <c r="F83" s="77">
        <f t="shared" si="1"/>
        <v>6020</v>
      </c>
    </row>
    <row r="84" spans="1:6" ht="15.75" x14ac:dyDescent="0.25">
      <c r="A84" s="72" t="s">
        <v>180</v>
      </c>
      <c r="B84" s="73" t="s">
        <v>167</v>
      </c>
      <c r="C84" s="74" t="s">
        <v>275</v>
      </c>
      <c r="D84" s="75">
        <v>7700</v>
      </c>
      <c r="E84" s="76">
        <v>1680</v>
      </c>
      <c r="F84" s="77">
        <f t="shared" si="1"/>
        <v>6020</v>
      </c>
    </row>
    <row r="85" spans="1:6" ht="15.75" x14ac:dyDescent="0.25">
      <c r="A85" s="72" t="s">
        <v>182</v>
      </c>
      <c r="B85" s="73" t="s">
        <v>167</v>
      </c>
      <c r="C85" s="74" t="s">
        <v>276</v>
      </c>
      <c r="D85" s="75">
        <v>7700</v>
      </c>
      <c r="E85" s="76">
        <v>1680</v>
      </c>
      <c r="F85" s="77">
        <f t="shared" si="1"/>
        <v>6020</v>
      </c>
    </row>
    <row r="86" spans="1:6" ht="15.75" x14ac:dyDescent="0.25">
      <c r="A86" s="72" t="s">
        <v>184</v>
      </c>
      <c r="B86" s="73" t="s">
        <v>167</v>
      </c>
      <c r="C86" s="74" t="s">
        <v>277</v>
      </c>
      <c r="D86" s="75">
        <v>7700</v>
      </c>
      <c r="E86" s="76">
        <v>1680</v>
      </c>
      <c r="F86" s="77">
        <f t="shared" si="1"/>
        <v>6020</v>
      </c>
    </row>
    <row r="87" spans="1:6" ht="30.75" x14ac:dyDescent="0.25">
      <c r="A87" s="72" t="s">
        <v>278</v>
      </c>
      <c r="B87" s="73" t="s">
        <v>167</v>
      </c>
      <c r="C87" s="74" t="s">
        <v>279</v>
      </c>
      <c r="D87" s="75">
        <v>60300</v>
      </c>
      <c r="E87" s="76">
        <v>32350</v>
      </c>
      <c r="F87" s="77">
        <f t="shared" si="1"/>
        <v>27950</v>
      </c>
    </row>
    <row r="88" spans="1:6" ht="15.75" x14ac:dyDescent="0.25">
      <c r="A88" s="72" t="s">
        <v>180</v>
      </c>
      <c r="B88" s="73" t="s">
        <v>167</v>
      </c>
      <c r="C88" s="74" t="s">
        <v>280</v>
      </c>
      <c r="D88" s="75">
        <v>60300</v>
      </c>
      <c r="E88" s="76">
        <v>32350</v>
      </c>
      <c r="F88" s="77">
        <f t="shared" si="1"/>
        <v>27950</v>
      </c>
    </row>
    <row r="89" spans="1:6" ht="15.75" x14ac:dyDescent="0.25">
      <c r="A89" s="72" t="s">
        <v>182</v>
      </c>
      <c r="B89" s="73" t="s">
        <v>167</v>
      </c>
      <c r="C89" s="74" t="s">
        <v>281</v>
      </c>
      <c r="D89" s="75">
        <v>60300</v>
      </c>
      <c r="E89" s="76">
        <v>32350</v>
      </c>
      <c r="F89" s="77">
        <f t="shared" si="1"/>
        <v>27950</v>
      </c>
    </row>
    <row r="90" spans="1:6" ht="15.75" x14ac:dyDescent="0.25">
      <c r="A90" s="72" t="s">
        <v>184</v>
      </c>
      <c r="B90" s="73" t="s">
        <v>167</v>
      </c>
      <c r="C90" s="74" t="s">
        <v>282</v>
      </c>
      <c r="D90" s="75">
        <v>60300</v>
      </c>
      <c r="E90" s="76">
        <v>32350</v>
      </c>
      <c r="F90" s="77">
        <f t="shared" si="1"/>
        <v>27950</v>
      </c>
    </row>
    <row r="91" spans="1:6" ht="30.75" x14ac:dyDescent="0.25">
      <c r="A91" s="72" t="s">
        <v>283</v>
      </c>
      <c r="B91" s="73" t="s">
        <v>167</v>
      </c>
      <c r="C91" s="74" t="s">
        <v>284</v>
      </c>
      <c r="D91" s="75">
        <v>20000</v>
      </c>
      <c r="E91" s="76">
        <v>20000</v>
      </c>
      <c r="F91" s="77">
        <v>0</v>
      </c>
    </row>
    <row r="92" spans="1:6" ht="15.75" x14ac:dyDescent="0.25">
      <c r="A92" s="72" t="s">
        <v>216</v>
      </c>
      <c r="B92" s="73" t="s">
        <v>167</v>
      </c>
      <c r="C92" s="74" t="s">
        <v>285</v>
      </c>
      <c r="D92" s="75">
        <v>20000</v>
      </c>
      <c r="E92" s="76">
        <v>20000</v>
      </c>
      <c r="F92" s="77">
        <v>0</v>
      </c>
    </row>
    <row r="93" spans="1:6" ht="15.75" x14ac:dyDescent="0.25">
      <c r="A93" s="72" t="s">
        <v>218</v>
      </c>
      <c r="B93" s="73" t="s">
        <v>167</v>
      </c>
      <c r="C93" s="74" t="s">
        <v>286</v>
      </c>
      <c r="D93" s="75">
        <v>20000</v>
      </c>
      <c r="E93" s="76">
        <v>20000</v>
      </c>
      <c r="F93" s="77">
        <v>0</v>
      </c>
    </row>
    <row r="94" spans="1:6" ht="15.75" x14ac:dyDescent="0.25">
      <c r="A94" s="72" t="s">
        <v>222</v>
      </c>
      <c r="B94" s="73" t="s">
        <v>167</v>
      </c>
      <c r="C94" s="74" t="s">
        <v>287</v>
      </c>
      <c r="D94" s="75">
        <v>20000</v>
      </c>
      <c r="E94" s="76">
        <v>20000</v>
      </c>
      <c r="F94" s="77">
        <v>0</v>
      </c>
    </row>
    <row r="95" spans="1:6" ht="30.75" x14ac:dyDescent="0.25">
      <c r="A95" s="72" t="s">
        <v>288</v>
      </c>
      <c r="B95" s="73" t="s">
        <v>167</v>
      </c>
      <c r="C95" s="74" t="s">
        <v>289</v>
      </c>
      <c r="D95" s="75">
        <v>19200</v>
      </c>
      <c r="E95" s="76">
        <v>14400</v>
      </c>
      <c r="F95" s="77">
        <f t="shared" si="1"/>
        <v>4800</v>
      </c>
    </row>
    <row r="96" spans="1:6" ht="15.75" x14ac:dyDescent="0.25">
      <c r="A96" s="72" t="s">
        <v>180</v>
      </c>
      <c r="B96" s="73" t="s">
        <v>167</v>
      </c>
      <c r="C96" s="74" t="s">
        <v>290</v>
      </c>
      <c r="D96" s="75">
        <v>19200</v>
      </c>
      <c r="E96" s="76">
        <v>14400</v>
      </c>
      <c r="F96" s="77">
        <f t="shared" si="1"/>
        <v>4800</v>
      </c>
    </row>
    <row r="97" spans="1:6" ht="15.75" x14ac:dyDescent="0.25">
      <c r="A97" s="72" t="s">
        <v>182</v>
      </c>
      <c r="B97" s="73" t="s">
        <v>167</v>
      </c>
      <c r="C97" s="74" t="s">
        <v>291</v>
      </c>
      <c r="D97" s="75">
        <v>19200</v>
      </c>
      <c r="E97" s="76">
        <v>14400</v>
      </c>
      <c r="F97" s="77">
        <f t="shared" si="1"/>
        <v>4800</v>
      </c>
    </row>
    <row r="98" spans="1:6" ht="15.75" x14ac:dyDescent="0.25">
      <c r="A98" s="72" t="s">
        <v>184</v>
      </c>
      <c r="B98" s="73" t="s">
        <v>167</v>
      </c>
      <c r="C98" s="74" t="s">
        <v>292</v>
      </c>
      <c r="D98" s="75">
        <v>19200</v>
      </c>
      <c r="E98" s="76">
        <v>14400</v>
      </c>
      <c r="F98" s="77">
        <f t="shared" si="1"/>
        <v>4800</v>
      </c>
    </row>
    <row r="99" spans="1:6" ht="15.75" x14ac:dyDescent="0.25">
      <c r="A99" s="72" t="s">
        <v>293</v>
      </c>
      <c r="B99" s="73" t="s">
        <v>167</v>
      </c>
      <c r="C99" s="74" t="s">
        <v>294</v>
      </c>
      <c r="D99" s="75">
        <v>10000</v>
      </c>
      <c r="E99" s="76">
        <v>10000</v>
      </c>
      <c r="F99" s="77">
        <v>0</v>
      </c>
    </row>
    <row r="100" spans="1:6" ht="15.75" x14ac:dyDescent="0.25">
      <c r="A100" s="72" t="s">
        <v>295</v>
      </c>
      <c r="B100" s="73" t="s">
        <v>167</v>
      </c>
      <c r="C100" s="74" t="s">
        <v>296</v>
      </c>
      <c r="D100" s="75">
        <v>10000</v>
      </c>
      <c r="E100" s="76">
        <v>10000</v>
      </c>
      <c r="F100" s="77">
        <v>0</v>
      </c>
    </row>
    <row r="101" spans="1:6" ht="15.75" x14ac:dyDescent="0.25">
      <c r="A101" s="72" t="s">
        <v>297</v>
      </c>
      <c r="B101" s="73" t="s">
        <v>167</v>
      </c>
      <c r="C101" s="74" t="s">
        <v>298</v>
      </c>
      <c r="D101" s="75">
        <v>10000</v>
      </c>
      <c r="E101" s="76">
        <v>10000</v>
      </c>
      <c r="F101" s="77">
        <v>0</v>
      </c>
    </row>
    <row r="102" spans="1:6" ht="15.75" x14ac:dyDescent="0.25">
      <c r="A102" s="60" t="s">
        <v>299</v>
      </c>
      <c r="B102" s="61" t="s">
        <v>167</v>
      </c>
      <c r="C102" s="62" t="s">
        <v>300</v>
      </c>
      <c r="D102" s="63">
        <v>413600</v>
      </c>
      <c r="E102" s="64">
        <v>317387.78000000003</v>
      </c>
      <c r="F102" s="65">
        <f t="shared" si="1"/>
        <v>96212.219999999972</v>
      </c>
    </row>
    <row r="103" spans="1:6" ht="15.75" x14ac:dyDescent="0.25">
      <c r="A103" s="60" t="s">
        <v>301</v>
      </c>
      <c r="B103" s="61" t="s">
        <v>167</v>
      </c>
      <c r="C103" s="62" t="s">
        <v>302</v>
      </c>
      <c r="D103" s="63">
        <v>413600</v>
      </c>
      <c r="E103" s="64">
        <v>317387.78000000003</v>
      </c>
      <c r="F103" s="65">
        <f t="shared" si="1"/>
        <v>96212.219999999972</v>
      </c>
    </row>
    <row r="104" spans="1:6" ht="15.75" x14ac:dyDescent="0.25">
      <c r="A104" s="72" t="s">
        <v>301</v>
      </c>
      <c r="B104" s="73" t="s">
        <v>167</v>
      </c>
      <c r="C104" s="74" t="s">
        <v>303</v>
      </c>
      <c r="D104" s="75">
        <v>413600</v>
      </c>
      <c r="E104" s="76">
        <v>317387.78000000003</v>
      </c>
      <c r="F104" s="77">
        <f t="shared" si="1"/>
        <v>96212.219999999972</v>
      </c>
    </row>
    <row r="105" spans="1:6" ht="15.75" x14ac:dyDescent="0.25">
      <c r="A105" s="72" t="s">
        <v>234</v>
      </c>
      <c r="B105" s="73" t="s">
        <v>167</v>
      </c>
      <c r="C105" s="74" t="s">
        <v>304</v>
      </c>
      <c r="D105" s="75">
        <v>413600</v>
      </c>
      <c r="E105" s="76">
        <v>317387.78000000003</v>
      </c>
      <c r="F105" s="77">
        <f t="shared" si="1"/>
        <v>96212.219999999972</v>
      </c>
    </row>
    <row r="106" spans="1:6" ht="30.75" x14ac:dyDescent="0.25">
      <c r="A106" s="72" t="s">
        <v>305</v>
      </c>
      <c r="B106" s="73" t="s">
        <v>167</v>
      </c>
      <c r="C106" s="74" t="s">
        <v>306</v>
      </c>
      <c r="D106" s="75">
        <v>413600</v>
      </c>
      <c r="E106" s="76">
        <v>317387.78000000003</v>
      </c>
      <c r="F106" s="77">
        <f t="shared" si="1"/>
        <v>96212.219999999972</v>
      </c>
    </row>
    <row r="107" spans="1:6" ht="45.75" x14ac:dyDescent="0.25">
      <c r="A107" s="72" t="s">
        <v>199</v>
      </c>
      <c r="B107" s="73" t="s">
        <v>167</v>
      </c>
      <c r="C107" s="74" t="s">
        <v>307</v>
      </c>
      <c r="D107" s="75">
        <v>413600</v>
      </c>
      <c r="E107" s="76">
        <v>317387.78000000003</v>
      </c>
      <c r="F107" s="77">
        <f t="shared" si="1"/>
        <v>96212.219999999972</v>
      </c>
    </row>
    <row r="108" spans="1:6" ht="15.75" x14ac:dyDescent="0.25">
      <c r="A108" s="72" t="s">
        <v>201</v>
      </c>
      <c r="B108" s="73" t="s">
        <v>167</v>
      </c>
      <c r="C108" s="74" t="s">
        <v>308</v>
      </c>
      <c r="D108" s="75">
        <v>413600</v>
      </c>
      <c r="E108" s="76">
        <v>317387.78000000003</v>
      </c>
      <c r="F108" s="77">
        <f t="shared" si="1"/>
        <v>96212.219999999972</v>
      </c>
    </row>
    <row r="109" spans="1:6" ht="15.75" x14ac:dyDescent="0.25">
      <c r="A109" s="72" t="s">
        <v>203</v>
      </c>
      <c r="B109" s="73" t="s">
        <v>167</v>
      </c>
      <c r="C109" s="74" t="s">
        <v>309</v>
      </c>
      <c r="D109" s="75">
        <v>317700</v>
      </c>
      <c r="E109" s="76">
        <v>251182.63</v>
      </c>
      <c r="F109" s="77">
        <f t="shared" si="1"/>
        <v>66517.37</v>
      </c>
    </row>
    <row r="110" spans="1:6" ht="30.75" x14ac:dyDescent="0.25">
      <c r="A110" s="72" t="s">
        <v>207</v>
      </c>
      <c r="B110" s="73" t="s">
        <v>167</v>
      </c>
      <c r="C110" s="74" t="s">
        <v>310</v>
      </c>
      <c r="D110" s="75">
        <v>95900</v>
      </c>
      <c r="E110" s="76">
        <v>66205.149999999994</v>
      </c>
      <c r="F110" s="77">
        <f t="shared" si="1"/>
        <v>29694.850000000006</v>
      </c>
    </row>
    <row r="111" spans="1:6" ht="15.75" x14ac:dyDescent="0.25">
      <c r="A111" s="60" t="s">
        <v>311</v>
      </c>
      <c r="B111" s="61" t="s">
        <v>167</v>
      </c>
      <c r="C111" s="62" t="s">
        <v>312</v>
      </c>
      <c r="D111" s="63">
        <v>72100</v>
      </c>
      <c r="E111" s="64">
        <v>48400</v>
      </c>
      <c r="F111" s="65">
        <f t="shared" si="1"/>
        <v>23700</v>
      </c>
    </row>
    <row r="112" spans="1:6" ht="31.5" x14ac:dyDescent="0.25">
      <c r="A112" s="60" t="s">
        <v>313</v>
      </c>
      <c r="B112" s="61" t="s">
        <v>167</v>
      </c>
      <c r="C112" s="62" t="s">
        <v>314</v>
      </c>
      <c r="D112" s="63">
        <v>66100</v>
      </c>
      <c r="E112" s="64">
        <v>48400</v>
      </c>
      <c r="F112" s="65">
        <f t="shared" si="1"/>
        <v>17700</v>
      </c>
    </row>
    <row r="113" spans="1:6" ht="30.75" x14ac:dyDescent="0.25">
      <c r="A113" s="72" t="s">
        <v>313</v>
      </c>
      <c r="B113" s="73" t="s">
        <v>167</v>
      </c>
      <c r="C113" s="74" t="s">
        <v>315</v>
      </c>
      <c r="D113" s="75">
        <v>66100</v>
      </c>
      <c r="E113" s="76">
        <v>48400</v>
      </c>
      <c r="F113" s="77">
        <f t="shared" si="1"/>
        <v>17700</v>
      </c>
    </row>
    <row r="114" spans="1:6" ht="15.75" x14ac:dyDescent="0.25">
      <c r="A114" s="72" t="s">
        <v>316</v>
      </c>
      <c r="B114" s="73" t="s">
        <v>167</v>
      </c>
      <c r="C114" s="74" t="s">
        <v>317</v>
      </c>
      <c r="D114" s="75">
        <v>66100</v>
      </c>
      <c r="E114" s="76">
        <v>48400</v>
      </c>
      <c r="F114" s="77">
        <f t="shared" si="1"/>
        <v>17700</v>
      </c>
    </row>
    <row r="115" spans="1:6" ht="15.75" x14ac:dyDescent="0.25">
      <c r="A115" s="72" t="s">
        <v>318</v>
      </c>
      <c r="B115" s="73" t="s">
        <v>167</v>
      </c>
      <c r="C115" s="74" t="s">
        <v>319</v>
      </c>
      <c r="D115" s="75">
        <v>66100</v>
      </c>
      <c r="E115" s="76">
        <v>48400</v>
      </c>
      <c r="F115" s="77">
        <f t="shared" si="1"/>
        <v>17700</v>
      </c>
    </row>
    <row r="116" spans="1:6" ht="15.75" x14ac:dyDescent="0.25">
      <c r="A116" s="72" t="s">
        <v>180</v>
      </c>
      <c r="B116" s="73" t="s">
        <v>167</v>
      </c>
      <c r="C116" s="74" t="s">
        <v>320</v>
      </c>
      <c r="D116" s="75">
        <v>66100</v>
      </c>
      <c r="E116" s="76">
        <v>48400</v>
      </c>
      <c r="F116" s="77">
        <f t="shared" si="1"/>
        <v>17700</v>
      </c>
    </row>
    <row r="117" spans="1:6" ht="15.75" x14ac:dyDescent="0.25">
      <c r="A117" s="72" t="s">
        <v>182</v>
      </c>
      <c r="B117" s="73" t="s">
        <v>167</v>
      </c>
      <c r="C117" s="74" t="s">
        <v>321</v>
      </c>
      <c r="D117" s="75">
        <v>66100</v>
      </c>
      <c r="E117" s="76">
        <v>48400</v>
      </c>
      <c r="F117" s="77">
        <f t="shared" si="1"/>
        <v>17700</v>
      </c>
    </row>
    <row r="118" spans="1:6" ht="15.75" x14ac:dyDescent="0.25">
      <c r="A118" s="72" t="s">
        <v>184</v>
      </c>
      <c r="B118" s="73" t="s">
        <v>167</v>
      </c>
      <c r="C118" s="74" t="s">
        <v>322</v>
      </c>
      <c r="D118" s="75">
        <v>66100</v>
      </c>
      <c r="E118" s="76">
        <v>48400</v>
      </c>
      <c r="F118" s="77">
        <f t="shared" si="1"/>
        <v>17700</v>
      </c>
    </row>
    <row r="119" spans="1:6" ht="31.5" x14ac:dyDescent="0.25">
      <c r="A119" s="60" t="s">
        <v>323</v>
      </c>
      <c r="B119" s="61" t="s">
        <v>167</v>
      </c>
      <c r="C119" s="62" t="s">
        <v>324</v>
      </c>
      <c r="D119" s="63">
        <v>6000</v>
      </c>
      <c r="E119" s="64">
        <v>0</v>
      </c>
      <c r="F119" s="65">
        <f t="shared" si="1"/>
        <v>6000</v>
      </c>
    </row>
    <row r="120" spans="1:6" ht="15.75" x14ac:dyDescent="0.25">
      <c r="A120" s="72" t="s">
        <v>323</v>
      </c>
      <c r="B120" s="73" t="s">
        <v>167</v>
      </c>
      <c r="C120" s="74" t="s">
        <v>325</v>
      </c>
      <c r="D120" s="75">
        <v>6000</v>
      </c>
      <c r="E120" s="76">
        <v>0</v>
      </c>
      <c r="F120" s="77">
        <f t="shared" si="1"/>
        <v>6000</v>
      </c>
    </row>
    <row r="121" spans="1:6" ht="15.75" x14ac:dyDescent="0.25">
      <c r="A121" s="72" t="s">
        <v>326</v>
      </c>
      <c r="B121" s="73" t="s">
        <v>167</v>
      </c>
      <c r="C121" s="74" t="s">
        <v>327</v>
      </c>
      <c r="D121" s="75">
        <v>6000</v>
      </c>
      <c r="E121" s="76">
        <v>0</v>
      </c>
      <c r="F121" s="77">
        <f t="shared" si="1"/>
        <v>6000</v>
      </c>
    </row>
    <row r="122" spans="1:6" ht="30.75" x14ac:dyDescent="0.25">
      <c r="A122" s="72" t="s">
        <v>328</v>
      </c>
      <c r="B122" s="73" t="s">
        <v>167</v>
      </c>
      <c r="C122" s="74" t="s">
        <v>329</v>
      </c>
      <c r="D122" s="75">
        <v>6000</v>
      </c>
      <c r="E122" s="76">
        <v>0</v>
      </c>
      <c r="F122" s="77">
        <f t="shared" si="1"/>
        <v>6000</v>
      </c>
    </row>
    <row r="123" spans="1:6" ht="15.75" x14ac:dyDescent="0.25">
      <c r="A123" s="72" t="s">
        <v>180</v>
      </c>
      <c r="B123" s="73" t="s">
        <v>167</v>
      </c>
      <c r="C123" s="74" t="s">
        <v>330</v>
      </c>
      <c r="D123" s="75">
        <v>6000</v>
      </c>
      <c r="E123" s="76">
        <v>0</v>
      </c>
      <c r="F123" s="77">
        <f t="shared" si="1"/>
        <v>6000</v>
      </c>
    </row>
    <row r="124" spans="1:6" ht="15.75" x14ac:dyDescent="0.25">
      <c r="A124" s="72" t="s">
        <v>182</v>
      </c>
      <c r="B124" s="73" t="s">
        <v>167</v>
      </c>
      <c r="C124" s="74" t="s">
        <v>331</v>
      </c>
      <c r="D124" s="75">
        <v>6000</v>
      </c>
      <c r="E124" s="76">
        <v>0</v>
      </c>
      <c r="F124" s="77">
        <f t="shared" si="1"/>
        <v>6000</v>
      </c>
    </row>
    <row r="125" spans="1:6" ht="15.75" x14ac:dyDescent="0.25">
      <c r="A125" s="72" t="s">
        <v>184</v>
      </c>
      <c r="B125" s="73" t="s">
        <v>167</v>
      </c>
      <c r="C125" s="74" t="s">
        <v>332</v>
      </c>
      <c r="D125" s="75">
        <v>6000</v>
      </c>
      <c r="E125" s="76">
        <v>0</v>
      </c>
      <c r="F125" s="77">
        <f t="shared" si="1"/>
        <v>6000</v>
      </c>
    </row>
    <row r="126" spans="1:6" ht="15.75" x14ac:dyDescent="0.25">
      <c r="A126" s="60" t="s">
        <v>333</v>
      </c>
      <c r="B126" s="61" t="s">
        <v>167</v>
      </c>
      <c r="C126" s="62" t="s">
        <v>334</v>
      </c>
      <c r="D126" s="63">
        <v>2661200</v>
      </c>
      <c r="E126" s="64">
        <v>1598785.68</v>
      </c>
      <c r="F126" s="65">
        <f t="shared" si="1"/>
        <v>1062414.32</v>
      </c>
    </row>
    <row r="127" spans="1:6" ht="15.75" x14ac:dyDescent="0.25">
      <c r="A127" s="60" t="s">
        <v>335</v>
      </c>
      <c r="B127" s="61" t="s">
        <v>167</v>
      </c>
      <c r="C127" s="62" t="s">
        <v>336</v>
      </c>
      <c r="D127" s="63">
        <v>572800</v>
      </c>
      <c r="E127" s="64">
        <v>572800</v>
      </c>
      <c r="F127" s="65">
        <v>0</v>
      </c>
    </row>
    <row r="128" spans="1:6" ht="15.75" x14ac:dyDescent="0.25">
      <c r="A128" s="72" t="s">
        <v>335</v>
      </c>
      <c r="B128" s="73" t="s">
        <v>167</v>
      </c>
      <c r="C128" s="74" t="s">
        <v>337</v>
      </c>
      <c r="D128" s="75">
        <v>572800</v>
      </c>
      <c r="E128" s="76">
        <v>572800</v>
      </c>
      <c r="F128" s="77">
        <v>0</v>
      </c>
    </row>
    <row r="129" spans="1:6" ht="15.75" x14ac:dyDescent="0.25">
      <c r="A129" s="72" t="s">
        <v>338</v>
      </c>
      <c r="B129" s="73" t="s">
        <v>167</v>
      </c>
      <c r="C129" s="74" t="s">
        <v>339</v>
      </c>
      <c r="D129" s="75">
        <v>572800</v>
      </c>
      <c r="E129" s="76">
        <v>572800</v>
      </c>
      <c r="F129" s="77">
        <v>0</v>
      </c>
    </row>
    <row r="130" spans="1:6" ht="15.75" x14ac:dyDescent="0.25">
      <c r="A130" s="72" t="s">
        <v>340</v>
      </c>
      <c r="B130" s="73" t="s">
        <v>167</v>
      </c>
      <c r="C130" s="74" t="s">
        <v>341</v>
      </c>
      <c r="D130" s="75">
        <v>572800</v>
      </c>
      <c r="E130" s="76">
        <v>572800</v>
      </c>
      <c r="F130" s="77">
        <v>0</v>
      </c>
    </row>
    <row r="131" spans="1:6" ht="15.75" x14ac:dyDescent="0.25">
      <c r="A131" s="72" t="s">
        <v>180</v>
      </c>
      <c r="B131" s="73" t="s">
        <v>167</v>
      </c>
      <c r="C131" s="74" t="s">
        <v>342</v>
      </c>
      <c r="D131" s="75">
        <v>572800</v>
      </c>
      <c r="E131" s="76">
        <v>572800</v>
      </c>
      <c r="F131" s="77">
        <v>0</v>
      </c>
    </row>
    <row r="132" spans="1:6" ht="15.75" x14ac:dyDescent="0.25">
      <c r="A132" s="72" t="s">
        <v>182</v>
      </c>
      <c r="B132" s="73" t="s">
        <v>167</v>
      </c>
      <c r="C132" s="74" t="s">
        <v>343</v>
      </c>
      <c r="D132" s="75">
        <v>572800</v>
      </c>
      <c r="E132" s="76">
        <v>572800</v>
      </c>
      <c r="F132" s="77">
        <v>0</v>
      </c>
    </row>
    <row r="133" spans="1:6" ht="15.75" x14ac:dyDescent="0.25">
      <c r="A133" s="72" t="s">
        <v>184</v>
      </c>
      <c r="B133" s="73" t="s">
        <v>167</v>
      </c>
      <c r="C133" s="74" t="s">
        <v>344</v>
      </c>
      <c r="D133" s="75">
        <v>572800</v>
      </c>
      <c r="E133" s="76">
        <v>572800</v>
      </c>
      <c r="F133" s="77">
        <v>0</v>
      </c>
    </row>
    <row r="134" spans="1:6" ht="15.75" x14ac:dyDescent="0.25">
      <c r="A134" s="60" t="s">
        <v>345</v>
      </c>
      <c r="B134" s="61" t="s">
        <v>167</v>
      </c>
      <c r="C134" s="62" t="s">
        <v>346</v>
      </c>
      <c r="D134" s="63">
        <v>2008400</v>
      </c>
      <c r="E134" s="64">
        <v>1014985.68</v>
      </c>
      <c r="F134" s="65">
        <f t="shared" si="1"/>
        <v>993414.32</v>
      </c>
    </row>
    <row r="135" spans="1:6" ht="15.75" x14ac:dyDescent="0.25">
      <c r="A135" s="72" t="s">
        <v>345</v>
      </c>
      <c r="B135" s="73" t="s">
        <v>167</v>
      </c>
      <c r="C135" s="74" t="s">
        <v>347</v>
      </c>
      <c r="D135" s="75">
        <v>2008400</v>
      </c>
      <c r="E135" s="76">
        <v>1014985.68</v>
      </c>
      <c r="F135" s="77">
        <f t="shared" si="1"/>
        <v>993414.32</v>
      </c>
    </row>
    <row r="136" spans="1:6" ht="15.75" x14ac:dyDescent="0.25">
      <c r="A136" s="72" t="s">
        <v>348</v>
      </c>
      <c r="B136" s="73" t="s">
        <v>167</v>
      </c>
      <c r="C136" s="74" t="s">
        <v>349</v>
      </c>
      <c r="D136" s="75">
        <v>487000</v>
      </c>
      <c r="E136" s="76">
        <v>386985.68</v>
      </c>
      <c r="F136" s="77">
        <f t="shared" si="1"/>
        <v>100014.32</v>
      </c>
    </row>
    <row r="137" spans="1:6" ht="30.75" x14ac:dyDescent="0.25">
      <c r="A137" s="72" t="s">
        <v>350</v>
      </c>
      <c r="B137" s="73" t="s">
        <v>167</v>
      </c>
      <c r="C137" s="74" t="s">
        <v>351</v>
      </c>
      <c r="D137" s="75">
        <v>487000</v>
      </c>
      <c r="E137" s="76">
        <v>386985.68</v>
      </c>
      <c r="F137" s="77">
        <f t="shared" si="1"/>
        <v>100014.32</v>
      </c>
    </row>
    <row r="138" spans="1:6" ht="15.75" x14ac:dyDescent="0.25">
      <c r="A138" s="72" t="s">
        <v>180</v>
      </c>
      <c r="B138" s="73" t="s">
        <v>167</v>
      </c>
      <c r="C138" s="74" t="s">
        <v>352</v>
      </c>
      <c r="D138" s="75">
        <v>487000</v>
      </c>
      <c r="E138" s="76">
        <v>386985.68</v>
      </c>
      <c r="F138" s="77">
        <f t="shared" si="1"/>
        <v>100014.32</v>
      </c>
    </row>
    <row r="139" spans="1:6" ht="15.75" x14ac:dyDescent="0.25">
      <c r="A139" s="72" t="s">
        <v>182</v>
      </c>
      <c r="B139" s="73" t="s">
        <v>167</v>
      </c>
      <c r="C139" s="74" t="s">
        <v>353</v>
      </c>
      <c r="D139" s="75">
        <v>487000</v>
      </c>
      <c r="E139" s="76">
        <v>386985.68</v>
      </c>
      <c r="F139" s="77">
        <f t="shared" si="1"/>
        <v>100014.32</v>
      </c>
    </row>
    <row r="140" spans="1:6" ht="15.75" x14ac:dyDescent="0.25">
      <c r="A140" s="72" t="s">
        <v>184</v>
      </c>
      <c r="B140" s="73" t="s">
        <v>167</v>
      </c>
      <c r="C140" s="74" t="s">
        <v>354</v>
      </c>
      <c r="D140" s="75">
        <v>487000</v>
      </c>
      <c r="E140" s="76">
        <v>386985.68</v>
      </c>
      <c r="F140" s="77">
        <f t="shared" si="1"/>
        <v>100014.32</v>
      </c>
    </row>
    <row r="141" spans="1:6" ht="30.75" x14ac:dyDescent="0.25">
      <c r="A141" s="72" t="s">
        <v>355</v>
      </c>
      <c r="B141" s="73" t="s">
        <v>167</v>
      </c>
      <c r="C141" s="74" t="s">
        <v>356</v>
      </c>
      <c r="D141" s="75">
        <v>1521400</v>
      </c>
      <c r="E141" s="76">
        <v>628000</v>
      </c>
      <c r="F141" s="77">
        <f t="shared" si="1"/>
        <v>893400</v>
      </c>
    </row>
    <row r="142" spans="1:6" ht="30.75" x14ac:dyDescent="0.25">
      <c r="A142" s="72" t="s">
        <v>357</v>
      </c>
      <c r="B142" s="73" t="s">
        <v>167</v>
      </c>
      <c r="C142" s="74" t="s">
        <v>358</v>
      </c>
      <c r="D142" s="75">
        <v>1521400</v>
      </c>
      <c r="E142" s="76">
        <v>628000</v>
      </c>
      <c r="F142" s="77">
        <f t="shared" si="1"/>
        <v>893400</v>
      </c>
    </row>
    <row r="143" spans="1:6" ht="15.75" x14ac:dyDescent="0.25">
      <c r="A143" s="72" t="s">
        <v>180</v>
      </c>
      <c r="B143" s="73" t="s">
        <v>167</v>
      </c>
      <c r="C143" s="74" t="s">
        <v>359</v>
      </c>
      <c r="D143" s="75">
        <v>1521400</v>
      </c>
      <c r="E143" s="76">
        <v>628000</v>
      </c>
      <c r="F143" s="77">
        <f t="shared" ref="F143:F206" si="2">IF(OR(D143="-",IF(E143="-",0,E143)&gt;=IF(D143="-",0,D143)),"-",IF(D143="-",0,D143)-IF(E143="-",0,E143))</f>
        <v>893400</v>
      </c>
    </row>
    <row r="144" spans="1:6" ht="15.75" x14ac:dyDescent="0.25">
      <c r="A144" s="72" t="s">
        <v>182</v>
      </c>
      <c r="B144" s="73" t="s">
        <v>167</v>
      </c>
      <c r="C144" s="74" t="s">
        <v>360</v>
      </c>
      <c r="D144" s="75">
        <v>1521400</v>
      </c>
      <c r="E144" s="76">
        <v>628000</v>
      </c>
      <c r="F144" s="77">
        <f t="shared" si="2"/>
        <v>893400</v>
      </c>
    </row>
    <row r="145" spans="1:6" ht="15.75" x14ac:dyDescent="0.25">
      <c r="A145" s="72" t="s">
        <v>184</v>
      </c>
      <c r="B145" s="73" t="s">
        <v>167</v>
      </c>
      <c r="C145" s="74" t="s">
        <v>361</v>
      </c>
      <c r="D145" s="75">
        <v>1521400</v>
      </c>
      <c r="E145" s="76">
        <v>628000</v>
      </c>
      <c r="F145" s="77">
        <f t="shared" si="2"/>
        <v>893400</v>
      </c>
    </row>
    <row r="146" spans="1:6" ht="15.75" x14ac:dyDescent="0.25">
      <c r="A146" s="60" t="s">
        <v>362</v>
      </c>
      <c r="B146" s="61" t="s">
        <v>167</v>
      </c>
      <c r="C146" s="62" t="s">
        <v>363</v>
      </c>
      <c r="D146" s="63">
        <v>80000</v>
      </c>
      <c r="E146" s="64">
        <v>11000</v>
      </c>
      <c r="F146" s="65">
        <f t="shared" si="2"/>
        <v>69000</v>
      </c>
    </row>
    <row r="147" spans="1:6" ht="15.75" x14ac:dyDescent="0.25">
      <c r="A147" s="72" t="s">
        <v>362</v>
      </c>
      <c r="B147" s="73" t="s">
        <v>167</v>
      </c>
      <c r="C147" s="74" t="s">
        <v>364</v>
      </c>
      <c r="D147" s="75">
        <v>80000</v>
      </c>
      <c r="E147" s="76">
        <v>11000</v>
      </c>
      <c r="F147" s="77">
        <f t="shared" si="2"/>
        <v>69000</v>
      </c>
    </row>
    <row r="148" spans="1:6" ht="30.75" x14ac:dyDescent="0.25">
      <c r="A148" s="72" t="s">
        <v>365</v>
      </c>
      <c r="B148" s="73" t="s">
        <v>167</v>
      </c>
      <c r="C148" s="74" t="s">
        <v>366</v>
      </c>
      <c r="D148" s="75">
        <v>80000</v>
      </c>
      <c r="E148" s="76">
        <v>11000</v>
      </c>
      <c r="F148" s="77">
        <f t="shared" si="2"/>
        <v>69000</v>
      </c>
    </row>
    <row r="149" spans="1:6" ht="30.75" x14ac:dyDescent="0.25">
      <c r="A149" s="72" t="s">
        <v>367</v>
      </c>
      <c r="B149" s="73" t="s">
        <v>167</v>
      </c>
      <c r="C149" s="74" t="s">
        <v>368</v>
      </c>
      <c r="D149" s="75">
        <v>80000</v>
      </c>
      <c r="E149" s="76">
        <v>11000</v>
      </c>
      <c r="F149" s="77">
        <f t="shared" si="2"/>
        <v>69000</v>
      </c>
    </row>
    <row r="150" spans="1:6" ht="15.75" x14ac:dyDescent="0.25">
      <c r="A150" s="72" t="s">
        <v>180</v>
      </c>
      <c r="B150" s="73" t="s">
        <v>167</v>
      </c>
      <c r="C150" s="74" t="s">
        <v>369</v>
      </c>
      <c r="D150" s="75">
        <v>80000</v>
      </c>
      <c r="E150" s="76">
        <v>11000</v>
      </c>
      <c r="F150" s="77">
        <f t="shared" si="2"/>
        <v>69000</v>
      </c>
    </row>
    <row r="151" spans="1:6" ht="15.75" x14ac:dyDescent="0.25">
      <c r="A151" s="72" t="s">
        <v>182</v>
      </c>
      <c r="B151" s="73" t="s">
        <v>167</v>
      </c>
      <c r="C151" s="74" t="s">
        <v>370</v>
      </c>
      <c r="D151" s="75">
        <v>80000</v>
      </c>
      <c r="E151" s="76">
        <v>11000</v>
      </c>
      <c r="F151" s="77">
        <f t="shared" si="2"/>
        <v>69000</v>
      </c>
    </row>
    <row r="152" spans="1:6" ht="15.75" x14ac:dyDescent="0.25">
      <c r="A152" s="72" t="s">
        <v>184</v>
      </c>
      <c r="B152" s="73" t="s">
        <v>167</v>
      </c>
      <c r="C152" s="74" t="s">
        <v>371</v>
      </c>
      <c r="D152" s="75">
        <v>80000</v>
      </c>
      <c r="E152" s="76">
        <v>11000</v>
      </c>
      <c r="F152" s="77">
        <f t="shared" si="2"/>
        <v>69000</v>
      </c>
    </row>
    <row r="153" spans="1:6" ht="15.75" x14ac:dyDescent="0.25">
      <c r="A153" s="60" t="s">
        <v>372</v>
      </c>
      <c r="B153" s="61" t="s">
        <v>167</v>
      </c>
      <c r="C153" s="62" t="s">
        <v>373</v>
      </c>
      <c r="D153" s="63">
        <v>3049800</v>
      </c>
      <c r="E153" s="64">
        <v>1332004.3600000001</v>
      </c>
      <c r="F153" s="65">
        <f t="shared" si="2"/>
        <v>1717795.64</v>
      </c>
    </row>
    <row r="154" spans="1:6" ht="15.75" x14ac:dyDescent="0.25">
      <c r="A154" s="60" t="s">
        <v>374</v>
      </c>
      <c r="B154" s="61" t="s">
        <v>167</v>
      </c>
      <c r="C154" s="62" t="s">
        <v>375</v>
      </c>
      <c r="D154" s="63">
        <v>750000</v>
      </c>
      <c r="E154" s="64">
        <v>0</v>
      </c>
      <c r="F154" s="65">
        <f t="shared" si="2"/>
        <v>750000</v>
      </c>
    </row>
    <row r="155" spans="1:6" ht="15.75" x14ac:dyDescent="0.25">
      <c r="A155" s="72" t="s">
        <v>374</v>
      </c>
      <c r="B155" s="73" t="s">
        <v>167</v>
      </c>
      <c r="C155" s="74" t="s">
        <v>376</v>
      </c>
      <c r="D155" s="75">
        <v>750000</v>
      </c>
      <c r="E155" s="76">
        <v>0</v>
      </c>
      <c r="F155" s="77">
        <f t="shared" si="2"/>
        <v>750000</v>
      </c>
    </row>
    <row r="156" spans="1:6" ht="30.75" x14ac:dyDescent="0.25">
      <c r="A156" s="72" t="s">
        <v>365</v>
      </c>
      <c r="B156" s="73" t="s">
        <v>167</v>
      </c>
      <c r="C156" s="74" t="s">
        <v>377</v>
      </c>
      <c r="D156" s="75">
        <v>750000</v>
      </c>
      <c r="E156" s="76">
        <v>0</v>
      </c>
      <c r="F156" s="77">
        <f t="shared" si="2"/>
        <v>750000</v>
      </c>
    </row>
    <row r="157" spans="1:6" ht="30.75" x14ac:dyDescent="0.25">
      <c r="A157" s="72" t="s">
        <v>378</v>
      </c>
      <c r="B157" s="73" t="s">
        <v>167</v>
      </c>
      <c r="C157" s="74" t="s">
        <v>379</v>
      </c>
      <c r="D157" s="75">
        <v>750000</v>
      </c>
      <c r="E157" s="76">
        <v>0</v>
      </c>
      <c r="F157" s="77">
        <f t="shared" si="2"/>
        <v>750000</v>
      </c>
    </row>
    <row r="158" spans="1:6" ht="15.75" x14ac:dyDescent="0.25">
      <c r="A158" s="72" t="s">
        <v>380</v>
      </c>
      <c r="B158" s="73" t="s">
        <v>167</v>
      </c>
      <c r="C158" s="74" t="s">
        <v>381</v>
      </c>
      <c r="D158" s="75">
        <v>750000</v>
      </c>
      <c r="E158" s="76">
        <v>0</v>
      </c>
      <c r="F158" s="77">
        <f t="shared" si="2"/>
        <v>750000</v>
      </c>
    </row>
    <row r="159" spans="1:6" ht="15.75" x14ac:dyDescent="0.25">
      <c r="A159" s="72" t="s">
        <v>382</v>
      </c>
      <c r="B159" s="73" t="s">
        <v>167</v>
      </c>
      <c r="C159" s="74" t="s">
        <v>383</v>
      </c>
      <c r="D159" s="75">
        <v>750000</v>
      </c>
      <c r="E159" s="76">
        <v>0</v>
      </c>
      <c r="F159" s="77">
        <f t="shared" si="2"/>
        <v>750000</v>
      </c>
    </row>
    <row r="160" spans="1:6" ht="30.75" x14ac:dyDescent="0.25">
      <c r="A160" s="72" t="s">
        <v>384</v>
      </c>
      <c r="B160" s="73" t="s">
        <v>167</v>
      </c>
      <c r="C160" s="74" t="s">
        <v>385</v>
      </c>
      <c r="D160" s="75">
        <v>750000</v>
      </c>
      <c r="E160" s="76">
        <v>0</v>
      </c>
      <c r="F160" s="77">
        <f t="shared" si="2"/>
        <v>750000</v>
      </c>
    </row>
    <row r="161" spans="1:6" ht="15.75" x14ac:dyDescent="0.25">
      <c r="A161" s="60" t="s">
        <v>386</v>
      </c>
      <c r="B161" s="61" t="s">
        <v>167</v>
      </c>
      <c r="C161" s="62" t="s">
        <v>387</v>
      </c>
      <c r="D161" s="63">
        <v>2299800</v>
      </c>
      <c r="E161" s="64">
        <v>1332004.3600000001</v>
      </c>
      <c r="F161" s="65">
        <f t="shared" si="2"/>
        <v>967795.6399999999</v>
      </c>
    </row>
    <row r="162" spans="1:6" ht="15.75" x14ac:dyDescent="0.25">
      <c r="A162" s="72" t="s">
        <v>386</v>
      </c>
      <c r="B162" s="73" t="s">
        <v>167</v>
      </c>
      <c r="C162" s="74" t="s">
        <v>388</v>
      </c>
      <c r="D162" s="75">
        <v>2299800</v>
      </c>
      <c r="E162" s="76">
        <v>1332004.3600000001</v>
      </c>
      <c r="F162" s="77">
        <f t="shared" si="2"/>
        <v>967795.6399999999</v>
      </c>
    </row>
    <row r="163" spans="1:6" ht="30.75" x14ac:dyDescent="0.25">
      <c r="A163" s="72" t="s">
        <v>389</v>
      </c>
      <c r="B163" s="73" t="s">
        <v>167</v>
      </c>
      <c r="C163" s="74" t="s">
        <v>390</v>
      </c>
      <c r="D163" s="75">
        <v>2299800</v>
      </c>
      <c r="E163" s="76">
        <v>1332004.3600000001</v>
      </c>
      <c r="F163" s="77">
        <f t="shared" si="2"/>
        <v>967795.6399999999</v>
      </c>
    </row>
    <row r="164" spans="1:6" ht="15.75" x14ac:dyDescent="0.25">
      <c r="A164" s="72" t="s">
        <v>391</v>
      </c>
      <c r="B164" s="73" t="s">
        <v>167</v>
      </c>
      <c r="C164" s="74" t="s">
        <v>392</v>
      </c>
      <c r="D164" s="75">
        <v>165800</v>
      </c>
      <c r="E164" s="76">
        <v>165800</v>
      </c>
      <c r="F164" s="77">
        <v>0</v>
      </c>
    </row>
    <row r="165" spans="1:6" ht="15.75" x14ac:dyDescent="0.25">
      <c r="A165" s="72" t="s">
        <v>180</v>
      </c>
      <c r="B165" s="73" t="s">
        <v>167</v>
      </c>
      <c r="C165" s="74" t="s">
        <v>393</v>
      </c>
      <c r="D165" s="75">
        <v>165800</v>
      </c>
      <c r="E165" s="76">
        <v>165800</v>
      </c>
      <c r="F165" s="77">
        <v>0</v>
      </c>
    </row>
    <row r="166" spans="1:6" ht="15.75" x14ac:dyDescent="0.25">
      <c r="A166" s="72" t="s">
        <v>182</v>
      </c>
      <c r="B166" s="73" t="s">
        <v>167</v>
      </c>
      <c r="C166" s="74" t="s">
        <v>394</v>
      </c>
      <c r="D166" s="75">
        <v>165800</v>
      </c>
      <c r="E166" s="76">
        <v>165800</v>
      </c>
      <c r="F166" s="77">
        <v>0</v>
      </c>
    </row>
    <row r="167" spans="1:6" ht="15.75" x14ac:dyDescent="0.25">
      <c r="A167" s="72" t="s">
        <v>184</v>
      </c>
      <c r="B167" s="73" t="s">
        <v>167</v>
      </c>
      <c r="C167" s="74" t="s">
        <v>395</v>
      </c>
      <c r="D167" s="75">
        <v>165800</v>
      </c>
      <c r="E167" s="76">
        <v>165800</v>
      </c>
      <c r="F167" s="77">
        <v>0</v>
      </c>
    </row>
    <row r="168" spans="1:6" ht="15.75" x14ac:dyDescent="0.25">
      <c r="A168" s="72" t="s">
        <v>396</v>
      </c>
      <c r="B168" s="73" t="s">
        <v>167</v>
      </c>
      <c r="C168" s="74" t="s">
        <v>397</v>
      </c>
      <c r="D168" s="75">
        <v>94000</v>
      </c>
      <c r="E168" s="76">
        <v>93930.2</v>
      </c>
      <c r="F168" s="77">
        <f t="shared" si="2"/>
        <v>69.80000000000291</v>
      </c>
    </row>
    <row r="169" spans="1:6" ht="15.75" x14ac:dyDescent="0.25">
      <c r="A169" s="72" t="s">
        <v>180</v>
      </c>
      <c r="B169" s="73" t="s">
        <v>167</v>
      </c>
      <c r="C169" s="74" t="s">
        <v>398</v>
      </c>
      <c r="D169" s="75">
        <v>94000</v>
      </c>
      <c r="E169" s="76">
        <v>93930.2</v>
      </c>
      <c r="F169" s="77">
        <f t="shared" si="2"/>
        <v>69.80000000000291</v>
      </c>
    </row>
    <row r="170" spans="1:6" ht="15.75" x14ac:dyDescent="0.25">
      <c r="A170" s="72" t="s">
        <v>182</v>
      </c>
      <c r="B170" s="73" t="s">
        <v>167</v>
      </c>
      <c r="C170" s="74" t="s">
        <v>399</v>
      </c>
      <c r="D170" s="75">
        <v>94000</v>
      </c>
      <c r="E170" s="76">
        <v>93930.2</v>
      </c>
      <c r="F170" s="77">
        <f t="shared" si="2"/>
        <v>69.80000000000291</v>
      </c>
    </row>
    <row r="171" spans="1:6" ht="15.75" x14ac:dyDescent="0.25">
      <c r="A171" s="72" t="s">
        <v>184</v>
      </c>
      <c r="B171" s="73" t="s">
        <v>167</v>
      </c>
      <c r="C171" s="74" t="s">
        <v>400</v>
      </c>
      <c r="D171" s="75">
        <v>94000</v>
      </c>
      <c r="E171" s="76">
        <v>93930.2</v>
      </c>
      <c r="F171" s="77">
        <f t="shared" si="2"/>
        <v>69.80000000000291</v>
      </c>
    </row>
    <row r="172" spans="1:6" ht="15.75" x14ac:dyDescent="0.25">
      <c r="A172" s="72" t="s">
        <v>401</v>
      </c>
      <c r="B172" s="73" t="s">
        <v>167</v>
      </c>
      <c r="C172" s="74" t="s">
        <v>402</v>
      </c>
      <c r="D172" s="75">
        <v>1650000</v>
      </c>
      <c r="E172" s="76">
        <v>854272.34</v>
      </c>
      <c r="F172" s="77">
        <f t="shared" si="2"/>
        <v>795727.66</v>
      </c>
    </row>
    <row r="173" spans="1:6" ht="15.75" x14ac:dyDescent="0.25">
      <c r="A173" s="72" t="s">
        <v>180</v>
      </c>
      <c r="B173" s="73" t="s">
        <v>167</v>
      </c>
      <c r="C173" s="74" t="s">
        <v>403</v>
      </c>
      <c r="D173" s="75">
        <v>1650000</v>
      </c>
      <c r="E173" s="76">
        <v>854272.34</v>
      </c>
      <c r="F173" s="77">
        <f t="shared" si="2"/>
        <v>795727.66</v>
      </c>
    </row>
    <row r="174" spans="1:6" ht="15.75" x14ac:dyDescent="0.25">
      <c r="A174" s="72" t="s">
        <v>182</v>
      </c>
      <c r="B174" s="73" t="s">
        <v>167</v>
      </c>
      <c r="C174" s="74" t="s">
        <v>404</v>
      </c>
      <c r="D174" s="75">
        <v>1650000</v>
      </c>
      <c r="E174" s="76">
        <v>854272.34</v>
      </c>
      <c r="F174" s="77">
        <f t="shared" si="2"/>
        <v>795727.66</v>
      </c>
    </row>
    <row r="175" spans="1:6" ht="15.75" x14ac:dyDescent="0.25">
      <c r="A175" s="72" t="s">
        <v>214</v>
      </c>
      <c r="B175" s="73" t="s">
        <v>167</v>
      </c>
      <c r="C175" s="74" t="s">
        <v>405</v>
      </c>
      <c r="D175" s="75">
        <v>1650000</v>
      </c>
      <c r="E175" s="76">
        <v>854272.34</v>
      </c>
      <c r="F175" s="77">
        <f t="shared" si="2"/>
        <v>795727.66</v>
      </c>
    </row>
    <row r="176" spans="1:6" ht="15.75" x14ac:dyDescent="0.25">
      <c r="A176" s="72" t="s">
        <v>406</v>
      </c>
      <c r="B176" s="73" t="s">
        <v>167</v>
      </c>
      <c r="C176" s="74" t="s">
        <v>407</v>
      </c>
      <c r="D176" s="75">
        <v>390000</v>
      </c>
      <c r="E176" s="76">
        <v>218001.82</v>
      </c>
      <c r="F176" s="77">
        <f t="shared" si="2"/>
        <v>171998.18</v>
      </c>
    </row>
    <row r="177" spans="1:6" ht="15.75" x14ac:dyDescent="0.25">
      <c r="A177" s="72" t="s">
        <v>180</v>
      </c>
      <c r="B177" s="73" t="s">
        <v>167</v>
      </c>
      <c r="C177" s="74" t="s">
        <v>408</v>
      </c>
      <c r="D177" s="75">
        <v>390000</v>
      </c>
      <c r="E177" s="76">
        <v>218001.82</v>
      </c>
      <c r="F177" s="77">
        <f t="shared" si="2"/>
        <v>171998.18</v>
      </c>
    </row>
    <row r="178" spans="1:6" ht="15.75" x14ac:dyDescent="0.25">
      <c r="A178" s="72" t="s">
        <v>182</v>
      </c>
      <c r="B178" s="73" t="s">
        <v>167</v>
      </c>
      <c r="C178" s="74" t="s">
        <v>409</v>
      </c>
      <c r="D178" s="75">
        <v>390000</v>
      </c>
      <c r="E178" s="76">
        <v>218001.82</v>
      </c>
      <c r="F178" s="77">
        <f t="shared" si="2"/>
        <v>171998.18</v>
      </c>
    </row>
    <row r="179" spans="1:6" ht="15.75" x14ac:dyDescent="0.25">
      <c r="A179" s="72" t="s">
        <v>184</v>
      </c>
      <c r="B179" s="73" t="s">
        <v>167</v>
      </c>
      <c r="C179" s="74" t="s">
        <v>410</v>
      </c>
      <c r="D179" s="75">
        <v>390000</v>
      </c>
      <c r="E179" s="76">
        <v>218001.82</v>
      </c>
      <c r="F179" s="77">
        <f t="shared" si="2"/>
        <v>171998.18</v>
      </c>
    </row>
    <row r="180" spans="1:6" ht="15.75" x14ac:dyDescent="0.25">
      <c r="A180" s="60" t="s">
        <v>411</v>
      </c>
      <c r="B180" s="61" t="s">
        <v>167</v>
      </c>
      <c r="C180" s="62" t="s">
        <v>412</v>
      </c>
      <c r="D180" s="63">
        <v>100000</v>
      </c>
      <c r="E180" s="64">
        <v>0</v>
      </c>
      <c r="F180" s="65">
        <f t="shared" si="2"/>
        <v>100000</v>
      </c>
    </row>
    <row r="181" spans="1:6" ht="15.75" x14ac:dyDescent="0.25">
      <c r="A181" s="60" t="s">
        <v>413</v>
      </c>
      <c r="B181" s="61" t="s">
        <v>167</v>
      </c>
      <c r="C181" s="62" t="s">
        <v>414</v>
      </c>
      <c r="D181" s="63">
        <v>100000</v>
      </c>
      <c r="E181" s="64">
        <v>0</v>
      </c>
      <c r="F181" s="65">
        <f t="shared" si="2"/>
        <v>100000</v>
      </c>
    </row>
    <row r="182" spans="1:6" ht="15.75" x14ac:dyDescent="0.25">
      <c r="A182" s="72" t="s">
        <v>413</v>
      </c>
      <c r="B182" s="73" t="s">
        <v>167</v>
      </c>
      <c r="C182" s="74" t="s">
        <v>415</v>
      </c>
      <c r="D182" s="75">
        <v>100000</v>
      </c>
      <c r="E182" s="76">
        <v>0</v>
      </c>
      <c r="F182" s="77">
        <f t="shared" si="2"/>
        <v>100000</v>
      </c>
    </row>
    <row r="183" spans="1:6" ht="30.75" x14ac:dyDescent="0.25">
      <c r="A183" s="72" t="s">
        <v>389</v>
      </c>
      <c r="B183" s="73" t="s">
        <v>167</v>
      </c>
      <c r="C183" s="74" t="s">
        <v>416</v>
      </c>
      <c r="D183" s="75">
        <v>100000</v>
      </c>
      <c r="E183" s="76">
        <v>0</v>
      </c>
      <c r="F183" s="77">
        <f t="shared" si="2"/>
        <v>100000</v>
      </c>
    </row>
    <row r="184" spans="1:6" ht="15.75" x14ac:dyDescent="0.25">
      <c r="A184" s="72" t="s">
        <v>417</v>
      </c>
      <c r="B184" s="73" t="s">
        <v>167</v>
      </c>
      <c r="C184" s="74" t="s">
        <v>418</v>
      </c>
      <c r="D184" s="75">
        <v>100000</v>
      </c>
      <c r="E184" s="76">
        <v>0</v>
      </c>
      <c r="F184" s="77">
        <f t="shared" si="2"/>
        <v>100000</v>
      </c>
    </row>
    <row r="185" spans="1:6" ht="15.75" x14ac:dyDescent="0.25">
      <c r="A185" s="72" t="s">
        <v>180</v>
      </c>
      <c r="B185" s="73" t="s">
        <v>167</v>
      </c>
      <c r="C185" s="74" t="s">
        <v>419</v>
      </c>
      <c r="D185" s="75">
        <v>100000</v>
      </c>
      <c r="E185" s="76">
        <v>0</v>
      </c>
      <c r="F185" s="77">
        <f t="shared" si="2"/>
        <v>100000</v>
      </c>
    </row>
    <row r="186" spans="1:6" ht="15.75" x14ac:dyDescent="0.25">
      <c r="A186" s="72" t="s">
        <v>182</v>
      </c>
      <c r="B186" s="73" t="s">
        <v>167</v>
      </c>
      <c r="C186" s="74" t="s">
        <v>420</v>
      </c>
      <c r="D186" s="75">
        <v>100000</v>
      </c>
      <c r="E186" s="76">
        <v>0</v>
      </c>
      <c r="F186" s="77">
        <f t="shared" si="2"/>
        <v>100000</v>
      </c>
    </row>
    <row r="187" spans="1:6" ht="15.75" x14ac:dyDescent="0.25">
      <c r="A187" s="72" t="s">
        <v>184</v>
      </c>
      <c r="B187" s="73" t="s">
        <v>167</v>
      </c>
      <c r="C187" s="74" t="s">
        <v>421</v>
      </c>
      <c r="D187" s="75">
        <v>100000</v>
      </c>
      <c r="E187" s="76">
        <v>0</v>
      </c>
      <c r="F187" s="77">
        <f t="shared" si="2"/>
        <v>100000</v>
      </c>
    </row>
    <row r="188" spans="1:6" ht="15.75" x14ac:dyDescent="0.25">
      <c r="A188" s="60" t="s">
        <v>422</v>
      </c>
      <c r="B188" s="61" t="s">
        <v>167</v>
      </c>
      <c r="C188" s="62" t="s">
        <v>423</v>
      </c>
      <c r="D188" s="63">
        <v>19000</v>
      </c>
      <c r="E188" s="64">
        <v>0</v>
      </c>
      <c r="F188" s="65">
        <f t="shared" si="2"/>
        <v>19000</v>
      </c>
    </row>
    <row r="189" spans="1:6" ht="15.75" x14ac:dyDescent="0.25">
      <c r="A189" s="60" t="s">
        <v>424</v>
      </c>
      <c r="B189" s="61" t="s">
        <v>167</v>
      </c>
      <c r="C189" s="62" t="s">
        <v>425</v>
      </c>
      <c r="D189" s="63">
        <v>19000</v>
      </c>
      <c r="E189" s="64">
        <v>0</v>
      </c>
      <c r="F189" s="65">
        <f t="shared" si="2"/>
        <v>19000</v>
      </c>
    </row>
    <row r="190" spans="1:6" ht="15.75" x14ac:dyDescent="0.25">
      <c r="A190" s="72" t="s">
        <v>424</v>
      </c>
      <c r="B190" s="73" t="s">
        <v>167</v>
      </c>
      <c r="C190" s="74" t="s">
        <v>426</v>
      </c>
      <c r="D190" s="75">
        <v>19000</v>
      </c>
      <c r="E190" s="76">
        <v>0</v>
      </c>
      <c r="F190" s="77">
        <f t="shared" si="2"/>
        <v>19000</v>
      </c>
    </row>
    <row r="191" spans="1:6" ht="30" customHeight="1" x14ac:dyDescent="0.25">
      <c r="A191" s="72" t="s">
        <v>187</v>
      </c>
      <c r="B191" s="73" t="s">
        <v>167</v>
      </c>
      <c r="C191" s="74" t="s">
        <v>427</v>
      </c>
      <c r="D191" s="75">
        <v>19000</v>
      </c>
      <c r="E191" s="76">
        <v>0</v>
      </c>
      <c r="F191" s="77">
        <f t="shared" si="2"/>
        <v>19000</v>
      </c>
    </row>
    <row r="192" spans="1:6" ht="30.75" x14ac:dyDescent="0.25">
      <c r="A192" s="72" t="s">
        <v>428</v>
      </c>
      <c r="B192" s="73" t="s">
        <v>167</v>
      </c>
      <c r="C192" s="74" t="s">
        <v>429</v>
      </c>
      <c r="D192" s="75">
        <v>19000</v>
      </c>
      <c r="E192" s="76">
        <v>0</v>
      </c>
      <c r="F192" s="77">
        <f t="shared" si="2"/>
        <v>19000</v>
      </c>
    </row>
    <row r="193" spans="1:6" ht="15.75" x14ac:dyDescent="0.25">
      <c r="A193" s="72" t="s">
        <v>180</v>
      </c>
      <c r="B193" s="73" t="s">
        <v>167</v>
      </c>
      <c r="C193" s="74" t="s">
        <v>430</v>
      </c>
      <c r="D193" s="75">
        <v>19000</v>
      </c>
      <c r="E193" s="76">
        <v>0</v>
      </c>
      <c r="F193" s="77">
        <f t="shared" si="2"/>
        <v>19000</v>
      </c>
    </row>
    <row r="194" spans="1:6" ht="15.75" x14ac:dyDescent="0.25">
      <c r="A194" s="72" t="s">
        <v>182</v>
      </c>
      <c r="B194" s="73" t="s">
        <v>167</v>
      </c>
      <c r="C194" s="74" t="s">
        <v>431</v>
      </c>
      <c r="D194" s="75">
        <v>19000</v>
      </c>
      <c r="E194" s="76">
        <v>0</v>
      </c>
      <c r="F194" s="77">
        <f t="shared" si="2"/>
        <v>19000</v>
      </c>
    </row>
    <row r="195" spans="1:6" ht="15.75" x14ac:dyDescent="0.25">
      <c r="A195" s="72" t="s">
        <v>184</v>
      </c>
      <c r="B195" s="73" t="s">
        <v>167</v>
      </c>
      <c r="C195" s="74" t="s">
        <v>432</v>
      </c>
      <c r="D195" s="75">
        <v>19000</v>
      </c>
      <c r="E195" s="76">
        <v>0</v>
      </c>
      <c r="F195" s="77">
        <f t="shared" si="2"/>
        <v>19000</v>
      </c>
    </row>
    <row r="196" spans="1:6" ht="15.75" x14ac:dyDescent="0.25">
      <c r="A196" s="60" t="s">
        <v>433</v>
      </c>
      <c r="B196" s="61" t="s">
        <v>167</v>
      </c>
      <c r="C196" s="62" t="s">
        <v>434</v>
      </c>
      <c r="D196" s="63">
        <v>9194800</v>
      </c>
      <c r="E196" s="64">
        <v>7010674.3499999996</v>
      </c>
      <c r="F196" s="65">
        <f t="shared" si="2"/>
        <v>2184125.6500000004</v>
      </c>
    </row>
    <row r="197" spans="1:6" ht="15.75" x14ac:dyDescent="0.25">
      <c r="A197" s="60" t="s">
        <v>435</v>
      </c>
      <c r="B197" s="61" t="s">
        <v>167</v>
      </c>
      <c r="C197" s="62" t="s">
        <v>436</v>
      </c>
      <c r="D197" s="63">
        <v>9194800</v>
      </c>
      <c r="E197" s="64">
        <v>7010674.3499999996</v>
      </c>
      <c r="F197" s="65">
        <f t="shared" si="2"/>
        <v>2184125.6500000004</v>
      </c>
    </row>
    <row r="198" spans="1:6" ht="15.75" x14ac:dyDescent="0.25">
      <c r="A198" s="72" t="s">
        <v>435</v>
      </c>
      <c r="B198" s="73" t="s">
        <v>167</v>
      </c>
      <c r="C198" s="74" t="s">
        <v>437</v>
      </c>
      <c r="D198" s="75">
        <v>9194800</v>
      </c>
      <c r="E198" s="76">
        <v>7010674.3499999996</v>
      </c>
      <c r="F198" s="77">
        <f t="shared" si="2"/>
        <v>2184125.6500000004</v>
      </c>
    </row>
    <row r="199" spans="1:6" ht="15.75" x14ac:dyDescent="0.25">
      <c r="A199" s="72" t="s">
        <v>438</v>
      </c>
      <c r="B199" s="73" t="s">
        <v>167</v>
      </c>
      <c r="C199" s="74" t="s">
        <v>439</v>
      </c>
      <c r="D199" s="75">
        <v>9169600</v>
      </c>
      <c r="E199" s="76">
        <v>6989474.3499999996</v>
      </c>
      <c r="F199" s="77">
        <f t="shared" si="2"/>
        <v>2180125.6500000004</v>
      </c>
    </row>
    <row r="200" spans="1:6" ht="30.75" x14ac:dyDescent="0.25">
      <c r="A200" s="72" t="s">
        <v>440</v>
      </c>
      <c r="B200" s="73" t="s">
        <v>167</v>
      </c>
      <c r="C200" s="74" t="s">
        <v>441</v>
      </c>
      <c r="D200" s="75">
        <v>9169600</v>
      </c>
      <c r="E200" s="76">
        <v>6989474.3499999996</v>
      </c>
      <c r="F200" s="77">
        <f t="shared" si="2"/>
        <v>2180125.6500000004</v>
      </c>
    </row>
    <row r="201" spans="1:6" ht="30.75" x14ac:dyDescent="0.25">
      <c r="A201" s="72" t="s">
        <v>442</v>
      </c>
      <c r="B201" s="73" t="s">
        <v>167</v>
      </c>
      <c r="C201" s="74" t="s">
        <v>443</v>
      </c>
      <c r="D201" s="75">
        <v>9169600</v>
      </c>
      <c r="E201" s="76">
        <v>6989474.3499999996</v>
      </c>
      <c r="F201" s="77">
        <f t="shared" si="2"/>
        <v>2180125.6500000004</v>
      </c>
    </row>
    <row r="202" spans="1:6" ht="15.75" x14ac:dyDescent="0.25">
      <c r="A202" s="72" t="s">
        <v>444</v>
      </c>
      <c r="B202" s="73" t="s">
        <v>167</v>
      </c>
      <c r="C202" s="74" t="s">
        <v>445</v>
      </c>
      <c r="D202" s="75">
        <v>9169600</v>
      </c>
      <c r="E202" s="76">
        <v>6989474.3499999996</v>
      </c>
      <c r="F202" s="77">
        <f t="shared" si="2"/>
        <v>2180125.6500000004</v>
      </c>
    </row>
    <row r="203" spans="1:6" ht="30.75" x14ac:dyDescent="0.25">
      <c r="A203" s="72" t="s">
        <v>446</v>
      </c>
      <c r="B203" s="73" t="s">
        <v>167</v>
      </c>
      <c r="C203" s="74" t="s">
        <v>447</v>
      </c>
      <c r="D203" s="75">
        <v>9169600</v>
      </c>
      <c r="E203" s="76">
        <v>6989474.3499999996</v>
      </c>
      <c r="F203" s="77">
        <f t="shared" si="2"/>
        <v>2180125.6500000004</v>
      </c>
    </row>
    <row r="204" spans="1:6" ht="30.75" x14ac:dyDescent="0.25">
      <c r="A204" s="72" t="s">
        <v>448</v>
      </c>
      <c r="B204" s="73" t="s">
        <v>167</v>
      </c>
      <c r="C204" s="74" t="s">
        <v>449</v>
      </c>
      <c r="D204" s="75">
        <v>25200</v>
      </c>
      <c r="E204" s="76">
        <v>21200</v>
      </c>
      <c r="F204" s="77">
        <f t="shared" si="2"/>
        <v>4000</v>
      </c>
    </row>
    <row r="205" spans="1:6" ht="45.75" x14ac:dyDescent="0.25">
      <c r="A205" s="72" t="s">
        <v>450</v>
      </c>
      <c r="B205" s="73" t="s">
        <v>167</v>
      </c>
      <c r="C205" s="74" t="s">
        <v>451</v>
      </c>
      <c r="D205" s="75">
        <v>25200</v>
      </c>
      <c r="E205" s="76">
        <v>21200</v>
      </c>
      <c r="F205" s="77">
        <f t="shared" si="2"/>
        <v>4000</v>
      </c>
    </row>
    <row r="206" spans="1:6" ht="15.75" x14ac:dyDescent="0.25">
      <c r="A206" s="72" t="s">
        <v>226</v>
      </c>
      <c r="B206" s="73" t="s">
        <v>167</v>
      </c>
      <c r="C206" s="74" t="s">
        <v>452</v>
      </c>
      <c r="D206" s="75">
        <v>25200</v>
      </c>
      <c r="E206" s="76">
        <v>21200</v>
      </c>
      <c r="F206" s="77">
        <f t="shared" si="2"/>
        <v>4000</v>
      </c>
    </row>
    <row r="207" spans="1:6" ht="15.75" x14ac:dyDescent="0.25">
      <c r="A207" s="72" t="s">
        <v>153</v>
      </c>
      <c r="B207" s="73" t="s">
        <v>167</v>
      </c>
      <c r="C207" s="74" t="s">
        <v>453</v>
      </c>
      <c r="D207" s="75">
        <v>25200</v>
      </c>
      <c r="E207" s="76">
        <v>21200</v>
      </c>
      <c r="F207" s="77">
        <f t="shared" ref="F207:F223" si="3">IF(OR(D207="-",IF(E207="-",0,E207)&gt;=IF(D207="-",0,D207)),"-",IF(D207="-",0,D207)-IF(E207="-",0,E207))</f>
        <v>4000</v>
      </c>
    </row>
    <row r="208" spans="1:6" ht="15.75" x14ac:dyDescent="0.25">
      <c r="A208" s="60" t="s">
        <v>454</v>
      </c>
      <c r="B208" s="61" t="s">
        <v>167</v>
      </c>
      <c r="C208" s="62" t="s">
        <v>455</v>
      </c>
      <c r="D208" s="63">
        <v>367700</v>
      </c>
      <c r="E208" s="64">
        <v>306399.7</v>
      </c>
      <c r="F208" s="65">
        <f t="shared" si="3"/>
        <v>61300.299999999988</v>
      </c>
    </row>
    <row r="209" spans="1:6" ht="15.75" x14ac:dyDescent="0.25">
      <c r="A209" s="60" t="s">
        <v>456</v>
      </c>
      <c r="B209" s="61" t="s">
        <v>167</v>
      </c>
      <c r="C209" s="62" t="s">
        <v>457</v>
      </c>
      <c r="D209" s="63">
        <v>367700</v>
      </c>
      <c r="E209" s="64">
        <v>306399.7</v>
      </c>
      <c r="F209" s="65">
        <f t="shared" si="3"/>
        <v>61300.299999999988</v>
      </c>
    </row>
    <row r="210" spans="1:6" ht="15.75" x14ac:dyDescent="0.25">
      <c r="A210" s="72" t="s">
        <v>456</v>
      </c>
      <c r="B210" s="73" t="s">
        <v>167</v>
      </c>
      <c r="C210" s="74" t="s">
        <v>458</v>
      </c>
      <c r="D210" s="75">
        <v>367700</v>
      </c>
      <c r="E210" s="76">
        <v>306399.7</v>
      </c>
      <c r="F210" s="77">
        <f t="shared" si="3"/>
        <v>61300.299999999988</v>
      </c>
    </row>
    <row r="211" spans="1:6" ht="30.75" x14ac:dyDescent="0.25">
      <c r="A211" s="72" t="s">
        <v>459</v>
      </c>
      <c r="B211" s="73" t="s">
        <v>167</v>
      </c>
      <c r="C211" s="74" t="s">
        <v>460</v>
      </c>
      <c r="D211" s="75">
        <v>367700</v>
      </c>
      <c r="E211" s="76">
        <v>306399.7</v>
      </c>
      <c r="F211" s="77">
        <f t="shared" si="3"/>
        <v>61300.299999999988</v>
      </c>
    </row>
    <row r="212" spans="1:6" ht="30.75" x14ac:dyDescent="0.25">
      <c r="A212" s="72" t="s">
        <v>461</v>
      </c>
      <c r="B212" s="73" t="s">
        <v>167</v>
      </c>
      <c r="C212" s="74" t="s">
        <v>462</v>
      </c>
      <c r="D212" s="75">
        <v>367700</v>
      </c>
      <c r="E212" s="76">
        <v>306399.7</v>
      </c>
      <c r="F212" s="77">
        <f t="shared" si="3"/>
        <v>61300.299999999988</v>
      </c>
    </row>
    <row r="213" spans="1:6" ht="15.75" x14ac:dyDescent="0.25">
      <c r="A213" s="72" t="s">
        <v>295</v>
      </c>
      <c r="B213" s="73" t="s">
        <v>167</v>
      </c>
      <c r="C213" s="74" t="s">
        <v>463</v>
      </c>
      <c r="D213" s="75">
        <v>367700</v>
      </c>
      <c r="E213" s="76">
        <v>306399.7</v>
      </c>
      <c r="F213" s="77">
        <f t="shared" si="3"/>
        <v>61300.299999999988</v>
      </c>
    </row>
    <row r="214" spans="1:6" ht="15.75" x14ac:dyDescent="0.25">
      <c r="A214" s="72" t="s">
        <v>464</v>
      </c>
      <c r="B214" s="73" t="s">
        <v>167</v>
      </c>
      <c r="C214" s="74" t="s">
        <v>465</v>
      </c>
      <c r="D214" s="75">
        <v>367700</v>
      </c>
      <c r="E214" s="76">
        <v>306399.7</v>
      </c>
      <c r="F214" s="77">
        <f t="shared" si="3"/>
        <v>61300.299999999988</v>
      </c>
    </row>
    <row r="215" spans="1:6" ht="15.75" x14ac:dyDescent="0.25">
      <c r="A215" s="72" t="s">
        <v>466</v>
      </c>
      <c r="B215" s="73" t="s">
        <v>167</v>
      </c>
      <c r="C215" s="74" t="s">
        <v>467</v>
      </c>
      <c r="D215" s="75">
        <v>367700</v>
      </c>
      <c r="E215" s="76">
        <v>306399.7</v>
      </c>
      <c r="F215" s="77">
        <f t="shared" si="3"/>
        <v>61300.299999999988</v>
      </c>
    </row>
    <row r="216" spans="1:6" ht="15.75" x14ac:dyDescent="0.25">
      <c r="A216" s="60" t="s">
        <v>468</v>
      </c>
      <c r="B216" s="61" t="s">
        <v>167</v>
      </c>
      <c r="C216" s="62" t="s">
        <v>469</v>
      </c>
      <c r="D216" s="63">
        <v>9500</v>
      </c>
      <c r="E216" s="64">
        <v>0</v>
      </c>
      <c r="F216" s="65">
        <f t="shared" si="3"/>
        <v>9500</v>
      </c>
    </row>
    <row r="217" spans="1:6" ht="15.75" x14ac:dyDescent="0.25">
      <c r="A217" s="60" t="s">
        <v>470</v>
      </c>
      <c r="B217" s="61" t="s">
        <v>167</v>
      </c>
      <c r="C217" s="62" t="s">
        <v>471</v>
      </c>
      <c r="D217" s="63">
        <v>9500</v>
      </c>
      <c r="E217" s="64">
        <v>0</v>
      </c>
      <c r="F217" s="65">
        <f t="shared" si="3"/>
        <v>9500</v>
      </c>
    </row>
    <row r="218" spans="1:6" ht="15.75" x14ac:dyDescent="0.25">
      <c r="A218" s="72" t="s">
        <v>470</v>
      </c>
      <c r="B218" s="73" t="s">
        <v>167</v>
      </c>
      <c r="C218" s="74" t="s">
        <v>472</v>
      </c>
      <c r="D218" s="75">
        <v>9500</v>
      </c>
      <c r="E218" s="76">
        <v>0</v>
      </c>
      <c r="F218" s="77">
        <f t="shared" si="3"/>
        <v>9500</v>
      </c>
    </row>
    <row r="219" spans="1:6" ht="30.75" x14ac:dyDescent="0.25">
      <c r="A219" s="72" t="s">
        <v>473</v>
      </c>
      <c r="B219" s="73" t="s">
        <v>167</v>
      </c>
      <c r="C219" s="74" t="s">
        <v>474</v>
      </c>
      <c r="D219" s="75">
        <v>9500</v>
      </c>
      <c r="E219" s="76">
        <v>0</v>
      </c>
      <c r="F219" s="77">
        <f t="shared" si="3"/>
        <v>9500</v>
      </c>
    </row>
    <row r="220" spans="1:6" ht="15.75" x14ac:dyDescent="0.25">
      <c r="A220" s="72" t="s">
        <v>475</v>
      </c>
      <c r="B220" s="73" t="s">
        <v>167</v>
      </c>
      <c r="C220" s="74" t="s">
        <v>476</v>
      </c>
      <c r="D220" s="75">
        <v>9500</v>
      </c>
      <c r="E220" s="76">
        <v>0</v>
      </c>
      <c r="F220" s="77">
        <f t="shared" si="3"/>
        <v>9500</v>
      </c>
    </row>
    <row r="221" spans="1:6" ht="15.75" x14ac:dyDescent="0.25">
      <c r="A221" s="72" t="s">
        <v>180</v>
      </c>
      <c r="B221" s="73" t="s">
        <v>167</v>
      </c>
      <c r="C221" s="74" t="s">
        <v>477</v>
      </c>
      <c r="D221" s="75">
        <v>9500</v>
      </c>
      <c r="E221" s="76">
        <v>0</v>
      </c>
      <c r="F221" s="77">
        <f t="shared" si="3"/>
        <v>9500</v>
      </c>
    </row>
    <row r="222" spans="1:6" ht="15.75" x14ac:dyDescent="0.25">
      <c r="A222" s="72" t="s">
        <v>182</v>
      </c>
      <c r="B222" s="73" t="s">
        <v>167</v>
      </c>
      <c r="C222" s="74" t="s">
        <v>478</v>
      </c>
      <c r="D222" s="75">
        <v>9500</v>
      </c>
      <c r="E222" s="76">
        <v>0</v>
      </c>
      <c r="F222" s="77">
        <f t="shared" si="3"/>
        <v>9500</v>
      </c>
    </row>
    <row r="223" spans="1:6" ht="21.75" customHeight="1" x14ac:dyDescent="0.25">
      <c r="A223" s="72" t="s">
        <v>184</v>
      </c>
      <c r="B223" s="73" t="s">
        <v>167</v>
      </c>
      <c r="C223" s="74" t="s">
        <v>479</v>
      </c>
      <c r="D223" s="75">
        <v>9500</v>
      </c>
      <c r="E223" s="76">
        <v>0</v>
      </c>
      <c r="F223" s="77">
        <f t="shared" si="3"/>
        <v>9500</v>
      </c>
    </row>
    <row r="224" spans="1:6" ht="9" customHeight="1" x14ac:dyDescent="0.25">
      <c r="A224" s="79"/>
      <c r="B224" s="80"/>
      <c r="C224" s="81"/>
      <c r="D224" s="82"/>
      <c r="E224" s="80"/>
      <c r="F224" s="80"/>
    </row>
    <row r="225" spans="1:6" ht="20.25" customHeight="1" x14ac:dyDescent="0.25">
      <c r="A225" s="83" t="s">
        <v>480</v>
      </c>
      <c r="B225" s="84" t="s">
        <v>481</v>
      </c>
      <c r="C225" s="85" t="s">
        <v>168</v>
      </c>
      <c r="D225" s="86">
        <v>-2480600</v>
      </c>
      <c r="E225" s="86">
        <v>-1100629.1399999999</v>
      </c>
      <c r="F225" s="87" t="s">
        <v>482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543307086614173" right="0.3543307086614173" top="0.39370078740157483" bottom="0.39370078740157483" header="0" footer="0"/>
  <pageSetup paperSize="9" scale="6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topLeftCell="A9" workbookViewId="0">
      <selection activeCell="E28" sqref="E28"/>
    </sheetView>
  </sheetViews>
  <sheetFormatPr defaultRowHeight="12.75" customHeight="1" x14ac:dyDescent="0.2"/>
  <cols>
    <col min="1" max="1" width="42.28515625" style="88" customWidth="1"/>
    <col min="2" max="2" width="5.5703125" style="88" customWidth="1"/>
    <col min="3" max="3" width="40.7109375" style="88" customWidth="1"/>
    <col min="4" max="6" width="18.7109375" style="88" customWidth="1"/>
    <col min="7" max="256" width="9.140625" style="88"/>
    <col min="257" max="257" width="42.28515625" style="88" customWidth="1"/>
    <col min="258" max="258" width="5.5703125" style="88" customWidth="1"/>
    <col min="259" max="259" width="40.7109375" style="88" customWidth="1"/>
    <col min="260" max="262" width="18.7109375" style="88" customWidth="1"/>
    <col min="263" max="512" width="9.140625" style="88"/>
    <col min="513" max="513" width="42.28515625" style="88" customWidth="1"/>
    <col min="514" max="514" width="5.5703125" style="88" customWidth="1"/>
    <col min="515" max="515" width="40.7109375" style="88" customWidth="1"/>
    <col min="516" max="518" width="18.7109375" style="88" customWidth="1"/>
    <col min="519" max="768" width="9.140625" style="88"/>
    <col min="769" max="769" width="42.28515625" style="88" customWidth="1"/>
    <col min="770" max="770" width="5.5703125" style="88" customWidth="1"/>
    <col min="771" max="771" width="40.7109375" style="88" customWidth="1"/>
    <col min="772" max="774" width="18.7109375" style="88" customWidth="1"/>
    <col min="775" max="1024" width="9.140625" style="88"/>
    <col min="1025" max="1025" width="42.28515625" style="88" customWidth="1"/>
    <col min="1026" max="1026" width="5.5703125" style="88" customWidth="1"/>
    <col min="1027" max="1027" width="40.7109375" style="88" customWidth="1"/>
    <col min="1028" max="1030" width="18.7109375" style="88" customWidth="1"/>
    <col min="1031" max="1280" width="9.140625" style="88"/>
    <col min="1281" max="1281" width="42.28515625" style="88" customWidth="1"/>
    <col min="1282" max="1282" width="5.5703125" style="88" customWidth="1"/>
    <col min="1283" max="1283" width="40.7109375" style="88" customWidth="1"/>
    <col min="1284" max="1286" width="18.7109375" style="88" customWidth="1"/>
    <col min="1287" max="1536" width="9.140625" style="88"/>
    <col min="1537" max="1537" width="42.28515625" style="88" customWidth="1"/>
    <col min="1538" max="1538" width="5.5703125" style="88" customWidth="1"/>
    <col min="1539" max="1539" width="40.7109375" style="88" customWidth="1"/>
    <col min="1540" max="1542" width="18.7109375" style="88" customWidth="1"/>
    <col min="1543" max="1792" width="9.140625" style="88"/>
    <col min="1793" max="1793" width="42.28515625" style="88" customWidth="1"/>
    <col min="1794" max="1794" width="5.5703125" style="88" customWidth="1"/>
    <col min="1795" max="1795" width="40.7109375" style="88" customWidth="1"/>
    <col min="1796" max="1798" width="18.7109375" style="88" customWidth="1"/>
    <col min="1799" max="2048" width="9.140625" style="88"/>
    <col min="2049" max="2049" width="42.28515625" style="88" customWidth="1"/>
    <col min="2050" max="2050" width="5.5703125" style="88" customWidth="1"/>
    <col min="2051" max="2051" width="40.7109375" style="88" customWidth="1"/>
    <col min="2052" max="2054" width="18.7109375" style="88" customWidth="1"/>
    <col min="2055" max="2304" width="9.140625" style="88"/>
    <col min="2305" max="2305" width="42.28515625" style="88" customWidth="1"/>
    <col min="2306" max="2306" width="5.5703125" style="88" customWidth="1"/>
    <col min="2307" max="2307" width="40.7109375" style="88" customWidth="1"/>
    <col min="2308" max="2310" width="18.7109375" style="88" customWidth="1"/>
    <col min="2311" max="2560" width="9.140625" style="88"/>
    <col min="2561" max="2561" width="42.28515625" style="88" customWidth="1"/>
    <col min="2562" max="2562" width="5.5703125" style="88" customWidth="1"/>
    <col min="2563" max="2563" width="40.7109375" style="88" customWidth="1"/>
    <col min="2564" max="2566" width="18.7109375" style="88" customWidth="1"/>
    <col min="2567" max="2816" width="9.140625" style="88"/>
    <col min="2817" max="2817" width="42.28515625" style="88" customWidth="1"/>
    <col min="2818" max="2818" width="5.5703125" style="88" customWidth="1"/>
    <col min="2819" max="2819" width="40.7109375" style="88" customWidth="1"/>
    <col min="2820" max="2822" width="18.7109375" style="88" customWidth="1"/>
    <col min="2823" max="3072" width="9.140625" style="88"/>
    <col min="3073" max="3073" width="42.28515625" style="88" customWidth="1"/>
    <col min="3074" max="3074" width="5.5703125" style="88" customWidth="1"/>
    <col min="3075" max="3075" width="40.7109375" style="88" customWidth="1"/>
    <col min="3076" max="3078" width="18.7109375" style="88" customWidth="1"/>
    <col min="3079" max="3328" width="9.140625" style="88"/>
    <col min="3329" max="3329" width="42.28515625" style="88" customWidth="1"/>
    <col min="3330" max="3330" width="5.5703125" style="88" customWidth="1"/>
    <col min="3331" max="3331" width="40.7109375" style="88" customWidth="1"/>
    <col min="3332" max="3334" width="18.7109375" style="88" customWidth="1"/>
    <col min="3335" max="3584" width="9.140625" style="88"/>
    <col min="3585" max="3585" width="42.28515625" style="88" customWidth="1"/>
    <col min="3586" max="3586" width="5.5703125" style="88" customWidth="1"/>
    <col min="3587" max="3587" width="40.7109375" style="88" customWidth="1"/>
    <col min="3588" max="3590" width="18.7109375" style="88" customWidth="1"/>
    <col min="3591" max="3840" width="9.140625" style="88"/>
    <col min="3841" max="3841" width="42.28515625" style="88" customWidth="1"/>
    <col min="3842" max="3842" width="5.5703125" style="88" customWidth="1"/>
    <col min="3843" max="3843" width="40.7109375" style="88" customWidth="1"/>
    <col min="3844" max="3846" width="18.7109375" style="88" customWidth="1"/>
    <col min="3847" max="4096" width="9.140625" style="88"/>
    <col min="4097" max="4097" width="42.28515625" style="88" customWidth="1"/>
    <col min="4098" max="4098" width="5.5703125" style="88" customWidth="1"/>
    <col min="4099" max="4099" width="40.7109375" style="88" customWidth="1"/>
    <col min="4100" max="4102" width="18.7109375" style="88" customWidth="1"/>
    <col min="4103" max="4352" width="9.140625" style="88"/>
    <col min="4353" max="4353" width="42.28515625" style="88" customWidth="1"/>
    <col min="4354" max="4354" width="5.5703125" style="88" customWidth="1"/>
    <col min="4355" max="4355" width="40.7109375" style="88" customWidth="1"/>
    <col min="4356" max="4358" width="18.7109375" style="88" customWidth="1"/>
    <col min="4359" max="4608" width="9.140625" style="88"/>
    <col min="4609" max="4609" width="42.28515625" style="88" customWidth="1"/>
    <col min="4610" max="4610" width="5.5703125" style="88" customWidth="1"/>
    <col min="4611" max="4611" width="40.7109375" style="88" customWidth="1"/>
    <col min="4612" max="4614" width="18.7109375" style="88" customWidth="1"/>
    <col min="4615" max="4864" width="9.140625" style="88"/>
    <col min="4865" max="4865" width="42.28515625" style="88" customWidth="1"/>
    <col min="4866" max="4866" width="5.5703125" style="88" customWidth="1"/>
    <col min="4867" max="4867" width="40.7109375" style="88" customWidth="1"/>
    <col min="4868" max="4870" width="18.7109375" style="88" customWidth="1"/>
    <col min="4871" max="5120" width="9.140625" style="88"/>
    <col min="5121" max="5121" width="42.28515625" style="88" customWidth="1"/>
    <col min="5122" max="5122" width="5.5703125" style="88" customWidth="1"/>
    <col min="5123" max="5123" width="40.7109375" style="88" customWidth="1"/>
    <col min="5124" max="5126" width="18.7109375" style="88" customWidth="1"/>
    <col min="5127" max="5376" width="9.140625" style="88"/>
    <col min="5377" max="5377" width="42.28515625" style="88" customWidth="1"/>
    <col min="5378" max="5378" width="5.5703125" style="88" customWidth="1"/>
    <col min="5379" max="5379" width="40.7109375" style="88" customWidth="1"/>
    <col min="5380" max="5382" width="18.7109375" style="88" customWidth="1"/>
    <col min="5383" max="5632" width="9.140625" style="88"/>
    <col min="5633" max="5633" width="42.28515625" style="88" customWidth="1"/>
    <col min="5634" max="5634" width="5.5703125" style="88" customWidth="1"/>
    <col min="5635" max="5635" width="40.7109375" style="88" customWidth="1"/>
    <col min="5636" max="5638" width="18.7109375" style="88" customWidth="1"/>
    <col min="5639" max="5888" width="9.140625" style="88"/>
    <col min="5889" max="5889" width="42.28515625" style="88" customWidth="1"/>
    <col min="5890" max="5890" width="5.5703125" style="88" customWidth="1"/>
    <col min="5891" max="5891" width="40.7109375" style="88" customWidth="1"/>
    <col min="5892" max="5894" width="18.7109375" style="88" customWidth="1"/>
    <col min="5895" max="6144" width="9.140625" style="88"/>
    <col min="6145" max="6145" width="42.28515625" style="88" customWidth="1"/>
    <col min="6146" max="6146" width="5.5703125" style="88" customWidth="1"/>
    <col min="6147" max="6147" width="40.7109375" style="88" customWidth="1"/>
    <col min="6148" max="6150" width="18.7109375" style="88" customWidth="1"/>
    <col min="6151" max="6400" width="9.140625" style="88"/>
    <col min="6401" max="6401" width="42.28515625" style="88" customWidth="1"/>
    <col min="6402" max="6402" width="5.5703125" style="88" customWidth="1"/>
    <col min="6403" max="6403" width="40.7109375" style="88" customWidth="1"/>
    <col min="6404" max="6406" width="18.7109375" style="88" customWidth="1"/>
    <col min="6407" max="6656" width="9.140625" style="88"/>
    <col min="6657" max="6657" width="42.28515625" style="88" customWidth="1"/>
    <col min="6658" max="6658" width="5.5703125" style="88" customWidth="1"/>
    <col min="6659" max="6659" width="40.7109375" style="88" customWidth="1"/>
    <col min="6660" max="6662" width="18.7109375" style="88" customWidth="1"/>
    <col min="6663" max="6912" width="9.140625" style="88"/>
    <col min="6913" max="6913" width="42.28515625" style="88" customWidth="1"/>
    <col min="6914" max="6914" width="5.5703125" style="88" customWidth="1"/>
    <col min="6915" max="6915" width="40.7109375" style="88" customWidth="1"/>
    <col min="6916" max="6918" width="18.7109375" style="88" customWidth="1"/>
    <col min="6919" max="7168" width="9.140625" style="88"/>
    <col min="7169" max="7169" width="42.28515625" style="88" customWidth="1"/>
    <col min="7170" max="7170" width="5.5703125" style="88" customWidth="1"/>
    <col min="7171" max="7171" width="40.7109375" style="88" customWidth="1"/>
    <col min="7172" max="7174" width="18.7109375" style="88" customWidth="1"/>
    <col min="7175" max="7424" width="9.140625" style="88"/>
    <col min="7425" max="7425" width="42.28515625" style="88" customWidth="1"/>
    <col min="7426" max="7426" width="5.5703125" style="88" customWidth="1"/>
    <col min="7427" max="7427" width="40.7109375" style="88" customWidth="1"/>
    <col min="7428" max="7430" width="18.7109375" style="88" customWidth="1"/>
    <col min="7431" max="7680" width="9.140625" style="88"/>
    <col min="7681" max="7681" width="42.28515625" style="88" customWidth="1"/>
    <col min="7682" max="7682" width="5.5703125" style="88" customWidth="1"/>
    <col min="7683" max="7683" width="40.7109375" style="88" customWidth="1"/>
    <col min="7684" max="7686" width="18.7109375" style="88" customWidth="1"/>
    <col min="7687" max="7936" width="9.140625" style="88"/>
    <col min="7937" max="7937" width="42.28515625" style="88" customWidth="1"/>
    <col min="7938" max="7938" width="5.5703125" style="88" customWidth="1"/>
    <col min="7939" max="7939" width="40.7109375" style="88" customWidth="1"/>
    <col min="7940" max="7942" width="18.7109375" style="88" customWidth="1"/>
    <col min="7943" max="8192" width="9.140625" style="88"/>
    <col min="8193" max="8193" width="42.28515625" style="88" customWidth="1"/>
    <col min="8194" max="8194" width="5.5703125" style="88" customWidth="1"/>
    <col min="8195" max="8195" width="40.7109375" style="88" customWidth="1"/>
    <col min="8196" max="8198" width="18.7109375" style="88" customWidth="1"/>
    <col min="8199" max="8448" width="9.140625" style="88"/>
    <col min="8449" max="8449" width="42.28515625" style="88" customWidth="1"/>
    <col min="8450" max="8450" width="5.5703125" style="88" customWidth="1"/>
    <col min="8451" max="8451" width="40.7109375" style="88" customWidth="1"/>
    <col min="8452" max="8454" width="18.7109375" style="88" customWidth="1"/>
    <col min="8455" max="8704" width="9.140625" style="88"/>
    <col min="8705" max="8705" width="42.28515625" style="88" customWidth="1"/>
    <col min="8706" max="8706" width="5.5703125" style="88" customWidth="1"/>
    <col min="8707" max="8707" width="40.7109375" style="88" customWidth="1"/>
    <col min="8708" max="8710" width="18.7109375" style="88" customWidth="1"/>
    <col min="8711" max="8960" width="9.140625" style="88"/>
    <col min="8961" max="8961" width="42.28515625" style="88" customWidth="1"/>
    <col min="8962" max="8962" width="5.5703125" style="88" customWidth="1"/>
    <col min="8963" max="8963" width="40.7109375" style="88" customWidth="1"/>
    <col min="8964" max="8966" width="18.7109375" style="88" customWidth="1"/>
    <col min="8967" max="9216" width="9.140625" style="88"/>
    <col min="9217" max="9217" width="42.28515625" style="88" customWidth="1"/>
    <col min="9218" max="9218" width="5.5703125" style="88" customWidth="1"/>
    <col min="9219" max="9219" width="40.7109375" style="88" customWidth="1"/>
    <col min="9220" max="9222" width="18.7109375" style="88" customWidth="1"/>
    <col min="9223" max="9472" width="9.140625" style="88"/>
    <col min="9473" max="9473" width="42.28515625" style="88" customWidth="1"/>
    <col min="9474" max="9474" width="5.5703125" style="88" customWidth="1"/>
    <col min="9475" max="9475" width="40.7109375" style="88" customWidth="1"/>
    <col min="9476" max="9478" width="18.7109375" style="88" customWidth="1"/>
    <col min="9479" max="9728" width="9.140625" style="88"/>
    <col min="9729" max="9729" width="42.28515625" style="88" customWidth="1"/>
    <col min="9730" max="9730" width="5.5703125" style="88" customWidth="1"/>
    <col min="9731" max="9731" width="40.7109375" style="88" customWidth="1"/>
    <col min="9732" max="9734" width="18.7109375" style="88" customWidth="1"/>
    <col min="9735" max="9984" width="9.140625" style="88"/>
    <col min="9985" max="9985" width="42.28515625" style="88" customWidth="1"/>
    <col min="9986" max="9986" width="5.5703125" style="88" customWidth="1"/>
    <col min="9987" max="9987" width="40.7109375" style="88" customWidth="1"/>
    <col min="9988" max="9990" width="18.7109375" style="88" customWidth="1"/>
    <col min="9991" max="10240" width="9.140625" style="88"/>
    <col min="10241" max="10241" width="42.28515625" style="88" customWidth="1"/>
    <col min="10242" max="10242" width="5.5703125" style="88" customWidth="1"/>
    <col min="10243" max="10243" width="40.7109375" style="88" customWidth="1"/>
    <col min="10244" max="10246" width="18.7109375" style="88" customWidth="1"/>
    <col min="10247" max="10496" width="9.140625" style="88"/>
    <col min="10497" max="10497" width="42.28515625" style="88" customWidth="1"/>
    <col min="10498" max="10498" width="5.5703125" style="88" customWidth="1"/>
    <col min="10499" max="10499" width="40.7109375" style="88" customWidth="1"/>
    <col min="10500" max="10502" width="18.7109375" style="88" customWidth="1"/>
    <col min="10503" max="10752" width="9.140625" style="88"/>
    <col min="10753" max="10753" width="42.28515625" style="88" customWidth="1"/>
    <col min="10754" max="10754" width="5.5703125" style="88" customWidth="1"/>
    <col min="10755" max="10755" width="40.7109375" style="88" customWidth="1"/>
    <col min="10756" max="10758" width="18.7109375" style="88" customWidth="1"/>
    <col min="10759" max="11008" width="9.140625" style="88"/>
    <col min="11009" max="11009" width="42.28515625" style="88" customWidth="1"/>
    <col min="11010" max="11010" width="5.5703125" style="88" customWidth="1"/>
    <col min="11011" max="11011" width="40.7109375" style="88" customWidth="1"/>
    <col min="11012" max="11014" width="18.7109375" style="88" customWidth="1"/>
    <col min="11015" max="11264" width="9.140625" style="88"/>
    <col min="11265" max="11265" width="42.28515625" style="88" customWidth="1"/>
    <col min="11266" max="11266" width="5.5703125" style="88" customWidth="1"/>
    <col min="11267" max="11267" width="40.7109375" style="88" customWidth="1"/>
    <col min="11268" max="11270" width="18.7109375" style="88" customWidth="1"/>
    <col min="11271" max="11520" width="9.140625" style="88"/>
    <col min="11521" max="11521" width="42.28515625" style="88" customWidth="1"/>
    <col min="11522" max="11522" width="5.5703125" style="88" customWidth="1"/>
    <col min="11523" max="11523" width="40.7109375" style="88" customWidth="1"/>
    <col min="11524" max="11526" width="18.7109375" style="88" customWidth="1"/>
    <col min="11527" max="11776" width="9.140625" style="88"/>
    <col min="11777" max="11777" width="42.28515625" style="88" customWidth="1"/>
    <col min="11778" max="11778" width="5.5703125" style="88" customWidth="1"/>
    <col min="11779" max="11779" width="40.7109375" style="88" customWidth="1"/>
    <col min="11780" max="11782" width="18.7109375" style="88" customWidth="1"/>
    <col min="11783" max="12032" width="9.140625" style="88"/>
    <col min="12033" max="12033" width="42.28515625" style="88" customWidth="1"/>
    <col min="12034" max="12034" width="5.5703125" style="88" customWidth="1"/>
    <col min="12035" max="12035" width="40.7109375" style="88" customWidth="1"/>
    <col min="12036" max="12038" width="18.7109375" style="88" customWidth="1"/>
    <col min="12039" max="12288" width="9.140625" style="88"/>
    <col min="12289" max="12289" width="42.28515625" style="88" customWidth="1"/>
    <col min="12290" max="12290" width="5.5703125" style="88" customWidth="1"/>
    <col min="12291" max="12291" width="40.7109375" style="88" customWidth="1"/>
    <col min="12292" max="12294" width="18.7109375" style="88" customWidth="1"/>
    <col min="12295" max="12544" width="9.140625" style="88"/>
    <col min="12545" max="12545" width="42.28515625" style="88" customWidth="1"/>
    <col min="12546" max="12546" width="5.5703125" style="88" customWidth="1"/>
    <col min="12547" max="12547" width="40.7109375" style="88" customWidth="1"/>
    <col min="12548" max="12550" width="18.7109375" style="88" customWidth="1"/>
    <col min="12551" max="12800" width="9.140625" style="88"/>
    <col min="12801" max="12801" width="42.28515625" style="88" customWidth="1"/>
    <col min="12802" max="12802" width="5.5703125" style="88" customWidth="1"/>
    <col min="12803" max="12803" width="40.7109375" style="88" customWidth="1"/>
    <col min="12804" max="12806" width="18.7109375" style="88" customWidth="1"/>
    <col min="12807" max="13056" width="9.140625" style="88"/>
    <col min="13057" max="13057" width="42.28515625" style="88" customWidth="1"/>
    <col min="13058" max="13058" width="5.5703125" style="88" customWidth="1"/>
    <col min="13059" max="13059" width="40.7109375" style="88" customWidth="1"/>
    <col min="13060" max="13062" width="18.7109375" style="88" customWidth="1"/>
    <col min="13063" max="13312" width="9.140625" style="88"/>
    <col min="13313" max="13313" width="42.28515625" style="88" customWidth="1"/>
    <col min="13314" max="13314" width="5.5703125" style="88" customWidth="1"/>
    <col min="13315" max="13315" width="40.7109375" style="88" customWidth="1"/>
    <col min="13316" max="13318" width="18.7109375" style="88" customWidth="1"/>
    <col min="13319" max="13568" width="9.140625" style="88"/>
    <col min="13569" max="13569" width="42.28515625" style="88" customWidth="1"/>
    <col min="13570" max="13570" width="5.5703125" style="88" customWidth="1"/>
    <col min="13571" max="13571" width="40.7109375" style="88" customWidth="1"/>
    <col min="13572" max="13574" width="18.7109375" style="88" customWidth="1"/>
    <col min="13575" max="13824" width="9.140625" style="88"/>
    <col min="13825" max="13825" width="42.28515625" style="88" customWidth="1"/>
    <col min="13826" max="13826" width="5.5703125" style="88" customWidth="1"/>
    <col min="13827" max="13827" width="40.7109375" style="88" customWidth="1"/>
    <col min="13828" max="13830" width="18.7109375" style="88" customWidth="1"/>
    <col min="13831" max="14080" width="9.140625" style="88"/>
    <col min="14081" max="14081" width="42.28515625" style="88" customWidth="1"/>
    <col min="14082" max="14082" width="5.5703125" style="88" customWidth="1"/>
    <col min="14083" max="14083" width="40.7109375" style="88" customWidth="1"/>
    <col min="14084" max="14086" width="18.7109375" style="88" customWidth="1"/>
    <col min="14087" max="14336" width="9.140625" style="88"/>
    <col min="14337" max="14337" width="42.28515625" style="88" customWidth="1"/>
    <col min="14338" max="14338" width="5.5703125" style="88" customWidth="1"/>
    <col min="14339" max="14339" width="40.7109375" style="88" customWidth="1"/>
    <col min="14340" max="14342" width="18.7109375" style="88" customWidth="1"/>
    <col min="14343" max="14592" width="9.140625" style="88"/>
    <col min="14593" max="14593" width="42.28515625" style="88" customWidth="1"/>
    <col min="14594" max="14594" width="5.5703125" style="88" customWidth="1"/>
    <col min="14595" max="14595" width="40.7109375" style="88" customWidth="1"/>
    <col min="14596" max="14598" width="18.7109375" style="88" customWidth="1"/>
    <col min="14599" max="14848" width="9.140625" style="88"/>
    <col min="14849" max="14849" width="42.28515625" style="88" customWidth="1"/>
    <col min="14850" max="14850" width="5.5703125" style="88" customWidth="1"/>
    <col min="14851" max="14851" width="40.7109375" style="88" customWidth="1"/>
    <col min="14852" max="14854" width="18.7109375" style="88" customWidth="1"/>
    <col min="14855" max="15104" width="9.140625" style="88"/>
    <col min="15105" max="15105" width="42.28515625" style="88" customWidth="1"/>
    <col min="15106" max="15106" width="5.5703125" style="88" customWidth="1"/>
    <col min="15107" max="15107" width="40.7109375" style="88" customWidth="1"/>
    <col min="15108" max="15110" width="18.7109375" style="88" customWidth="1"/>
    <col min="15111" max="15360" width="9.140625" style="88"/>
    <col min="15361" max="15361" width="42.28515625" style="88" customWidth="1"/>
    <col min="15362" max="15362" width="5.5703125" style="88" customWidth="1"/>
    <col min="15363" max="15363" width="40.7109375" style="88" customWidth="1"/>
    <col min="15364" max="15366" width="18.7109375" style="88" customWidth="1"/>
    <col min="15367" max="15616" width="9.140625" style="88"/>
    <col min="15617" max="15617" width="42.28515625" style="88" customWidth="1"/>
    <col min="15618" max="15618" width="5.5703125" style="88" customWidth="1"/>
    <col min="15619" max="15619" width="40.7109375" style="88" customWidth="1"/>
    <col min="15620" max="15622" width="18.7109375" style="88" customWidth="1"/>
    <col min="15623" max="15872" width="9.140625" style="88"/>
    <col min="15873" max="15873" width="42.28515625" style="88" customWidth="1"/>
    <col min="15874" max="15874" width="5.5703125" style="88" customWidth="1"/>
    <col min="15875" max="15875" width="40.7109375" style="88" customWidth="1"/>
    <col min="15876" max="15878" width="18.7109375" style="88" customWidth="1"/>
    <col min="15879" max="16128" width="9.140625" style="88"/>
    <col min="16129" max="16129" width="42.28515625" style="88" customWidth="1"/>
    <col min="16130" max="16130" width="5.5703125" style="88" customWidth="1"/>
    <col min="16131" max="16131" width="40.7109375" style="88" customWidth="1"/>
    <col min="16132" max="16134" width="18.7109375" style="88" customWidth="1"/>
    <col min="16135" max="16384" width="9.140625" style="88"/>
  </cols>
  <sheetData>
    <row r="1" spans="1:6" ht="11.1" customHeight="1" x14ac:dyDescent="0.2">
      <c r="A1" s="158" t="s">
        <v>483</v>
      </c>
      <c r="B1" s="158"/>
      <c r="C1" s="158"/>
      <c r="D1" s="158"/>
      <c r="E1" s="158"/>
      <c r="F1" s="158"/>
    </row>
    <row r="2" spans="1:6" ht="13.15" customHeight="1" x14ac:dyDescent="0.25">
      <c r="A2" s="159" t="s">
        <v>484</v>
      </c>
      <c r="B2" s="159"/>
      <c r="C2" s="159"/>
      <c r="D2" s="159"/>
      <c r="E2" s="159"/>
      <c r="F2" s="159"/>
    </row>
    <row r="3" spans="1:6" ht="9" customHeight="1" thickBot="1" x14ac:dyDescent="0.25">
      <c r="A3" s="89"/>
      <c r="B3" s="90"/>
      <c r="C3" s="91"/>
      <c r="D3" s="92"/>
      <c r="E3" s="92"/>
      <c r="F3" s="91"/>
    </row>
    <row r="4" spans="1:6" ht="13.9" customHeight="1" x14ac:dyDescent="0.2">
      <c r="A4" s="160" t="s">
        <v>21</v>
      </c>
      <c r="B4" s="163" t="s">
        <v>22</v>
      </c>
      <c r="C4" s="166" t="s">
        <v>485</v>
      </c>
      <c r="D4" s="169" t="s">
        <v>24</v>
      </c>
      <c r="E4" s="169" t="s">
        <v>25</v>
      </c>
      <c r="F4" s="172" t="s">
        <v>26</v>
      </c>
    </row>
    <row r="5" spans="1:6" ht="4.9000000000000004" customHeight="1" x14ac:dyDescent="0.2">
      <c r="A5" s="161"/>
      <c r="B5" s="164"/>
      <c r="C5" s="167"/>
      <c r="D5" s="170"/>
      <c r="E5" s="170"/>
      <c r="F5" s="173"/>
    </row>
    <row r="6" spans="1:6" ht="6" customHeight="1" x14ac:dyDescent="0.2">
      <c r="A6" s="161"/>
      <c r="B6" s="164"/>
      <c r="C6" s="167"/>
      <c r="D6" s="170"/>
      <c r="E6" s="170"/>
      <c r="F6" s="173"/>
    </row>
    <row r="7" spans="1:6" ht="4.9000000000000004" customHeight="1" x14ac:dyDescent="0.2">
      <c r="A7" s="161"/>
      <c r="B7" s="164"/>
      <c r="C7" s="167"/>
      <c r="D7" s="170"/>
      <c r="E7" s="170"/>
      <c r="F7" s="173"/>
    </row>
    <row r="8" spans="1:6" ht="6" customHeight="1" x14ac:dyDescent="0.2">
      <c r="A8" s="161"/>
      <c r="B8" s="164"/>
      <c r="C8" s="167"/>
      <c r="D8" s="170"/>
      <c r="E8" s="170"/>
      <c r="F8" s="173"/>
    </row>
    <row r="9" spans="1:6" ht="6" customHeight="1" x14ac:dyDescent="0.2">
      <c r="A9" s="161"/>
      <c r="B9" s="164"/>
      <c r="C9" s="167"/>
      <c r="D9" s="170"/>
      <c r="E9" s="170"/>
      <c r="F9" s="173"/>
    </row>
    <row r="10" spans="1:6" ht="18" customHeight="1" x14ac:dyDescent="0.2">
      <c r="A10" s="162"/>
      <c r="B10" s="165"/>
      <c r="C10" s="168"/>
      <c r="D10" s="171"/>
      <c r="E10" s="171"/>
      <c r="F10" s="174"/>
    </row>
    <row r="11" spans="1:6" ht="13.5" customHeight="1" thickBot="1" x14ac:dyDescent="0.25">
      <c r="A11" s="93">
        <v>1</v>
      </c>
      <c r="B11" s="94">
        <v>2</v>
      </c>
      <c r="C11" s="95">
        <v>3</v>
      </c>
      <c r="D11" s="96" t="s">
        <v>27</v>
      </c>
      <c r="E11" s="97" t="s">
        <v>28</v>
      </c>
      <c r="F11" s="98" t="s">
        <v>29</v>
      </c>
    </row>
    <row r="12" spans="1:6" ht="24" x14ac:dyDescent="0.2">
      <c r="A12" s="99" t="s">
        <v>486</v>
      </c>
      <c r="B12" s="100" t="s">
        <v>487</v>
      </c>
      <c r="C12" s="101" t="s">
        <v>168</v>
      </c>
      <c r="D12" s="102">
        <f>D19</f>
        <v>2480600</v>
      </c>
      <c r="E12" s="102">
        <f>E18</f>
        <v>2945814.209999999</v>
      </c>
      <c r="F12" s="103" t="s">
        <v>168</v>
      </c>
    </row>
    <row r="13" spans="1:6" x14ac:dyDescent="0.2">
      <c r="A13" s="104" t="s">
        <v>33</v>
      </c>
      <c r="B13" s="105"/>
      <c r="C13" s="106"/>
      <c r="D13" s="107"/>
      <c r="E13" s="107"/>
      <c r="F13" s="108"/>
    </row>
    <row r="14" spans="1:6" ht="24" x14ac:dyDescent="0.2">
      <c r="A14" s="109" t="s">
        <v>488</v>
      </c>
      <c r="B14" s="110" t="s">
        <v>489</v>
      </c>
      <c r="C14" s="111" t="s">
        <v>168</v>
      </c>
      <c r="D14" s="112">
        <v>0</v>
      </c>
      <c r="E14" s="112">
        <v>0</v>
      </c>
      <c r="F14" s="113">
        <v>0</v>
      </c>
    </row>
    <row r="15" spans="1:6" x14ac:dyDescent="0.2">
      <c r="A15" s="104" t="s">
        <v>490</v>
      </c>
      <c r="B15" s="105"/>
      <c r="C15" s="106"/>
      <c r="D15" s="107"/>
      <c r="E15" s="107"/>
      <c r="F15" s="108"/>
    </row>
    <row r="16" spans="1:6" x14ac:dyDescent="0.2">
      <c r="A16" s="109" t="s">
        <v>491</v>
      </c>
      <c r="B16" s="110" t="s">
        <v>492</v>
      </c>
      <c r="C16" s="111" t="s">
        <v>168</v>
      </c>
      <c r="D16" s="112">
        <v>0</v>
      </c>
      <c r="E16" s="112">
        <v>0</v>
      </c>
      <c r="F16" s="113">
        <v>0</v>
      </c>
    </row>
    <row r="17" spans="1:6" x14ac:dyDescent="0.2">
      <c r="A17" s="104" t="s">
        <v>490</v>
      </c>
      <c r="B17" s="105"/>
      <c r="C17" s="106"/>
      <c r="D17" s="107"/>
      <c r="E17" s="107"/>
      <c r="F17" s="108"/>
    </row>
    <row r="18" spans="1:6" x14ac:dyDescent="0.2">
      <c r="A18" s="99" t="s">
        <v>493</v>
      </c>
      <c r="B18" s="100" t="s">
        <v>494</v>
      </c>
      <c r="C18" s="101" t="s">
        <v>519</v>
      </c>
      <c r="D18" s="102">
        <f>D19</f>
        <v>2480600</v>
      </c>
      <c r="E18" s="102">
        <f>E19</f>
        <v>2945814.209999999</v>
      </c>
      <c r="F18" s="103">
        <f>D18-E18</f>
        <v>-465214.20999999903</v>
      </c>
    </row>
    <row r="19" spans="1:6" ht="24" x14ac:dyDescent="0.2">
      <c r="A19" s="99" t="s">
        <v>495</v>
      </c>
      <c r="B19" s="100" t="s">
        <v>494</v>
      </c>
      <c r="C19" s="101" t="s">
        <v>520</v>
      </c>
      <c r="D19" s="102">
        <f>D24+D20</f>
        <v>2480600</v>
      </c>
      <c r="E19" s="102">
        <f>E23+E24</f>
        <v>2945814.209999999</v>
      </c>
      <c r="F19" s="103">
        <f>D19-E19</f>
        <v>-465214.20999999903</v>
      </c>
    </row>
    <row r="20" spans="1:6" x14ac:dyDescent="0.2">
      <c r="A20" s="99" t="s">
        <v>496</v>
      </c>
      <c r="B20" s="100" t="s">
        <v>497</v>
      </c>
      <c r="C20" s="101" t="s">
        <v>521</v>
      </c>
      <c r="D20" s="102">
        <f t="shared" ref="D20:E22" si="0">D21</f>
        <v>-22251700</v>
      </c>
      <c r="E20" s="102">
        <f t="shared" si="0"/>
        <v>-14207949.99</v>
      </c>
      <c r="F20" s="103" t="s">
        <v>482</v>
      </c>
    </row>
    <row r="21" spans="1:6" x14ac:dyDescent="0.2">
      <c r="A21" s="114" t="s">
        <v>522</v>
      </c>
      <c r="B21" s="115" t="s">
        <v>497</v>
      </c>
      <c r="C21" s="116" t="s">
        <v>523</v>
      </c>
      <c r="D21" s="117">
        <f t="shared" si="0"/>
        <v>-22251700</v>
      </c>
      <c r="E21" s="117">
        <f t="shared" si="0"/>
        <v>-14207949.99</v>
      </c>
      <c r="F21" s="118" t="s">
        <v>482</v>
      </c>
    </row>
    <row r="22" spans="1:6" ht="24" x14ac:dyDescent="0.2">
      <c r="A22" s="114" t="s">
        <v>524</v>
      </c>
      <c r="B22" s="115" t="s">
        <v>497</v>
      </c>
      <c r="C22" s="116" t="s">
        <v>525</v>
      </c>
      <c r="D22" s="117">
        <f t="shared" si="0"/>
        <v>-22251700</v>
      </c>
      <c r="E22" s="117">
        <f t="shared" si="0"/>
        <v>-14207949.99</v>
      </c>
      <c r="F22" s="118" t="s">
        <v>482</v>
      </c>
    </row>
    <row r="23" spans="1:6" ht="24" x14ac:dyDescent="0.2">
      <c r="A23" s="114" t="s">
        <v>498</v>
      </c>
      <c r="B23" s="115" t="s">
        <v>497</v>
      </c>
      <c r="C23" s="116" t="s">
        <v>526</v>
      </c>
      <c r="D23" s="117">
        <v>-22251700</v>
      </c>
      <c r="E23" s="117">
        <v>-14207949.99</v>
      </c>
      <c r="F23" s="118" t="s">
        <v>482</v>
      </c>
    </row>
    <row r="24" spans="1:6" x14ac:dyDescent="0.2">
      <c r="A24" s="99" t="s">
        <v>499</v>
      </c>
      <c r="B24" s="100" t="s">
        <v>500</v>
      </c>
      <c r="C24" s="101" t="s">
        <v>527</v>
      </c>
      <c r="D24" s="102">
        <f t="shared" ref="D24:E26" si="1">D25</f>
        <v>24732300</v>
      </c>
      <c r="E24" s="102">
        <f t="shared" si="1"/>
        <v>17153764.199999999</v>
      </c>
      <c r="F24" s="103" t="s">
        <v>482</v>
      </c>
    </row>
    <row r="25" spans="1:6" x14ac:dyDescent="0.2">
      <c r="A25" s="114" t="s">
        <v>528</v>
      </c>
      <c r="B25" s="115" t="s">
        <v>500</v>
      </c>
      <c r="C25" s="116" t="s">
        <v>529</v>
      </c>
      <c r="D25" s="117">
        <f t="shared" si="1"/>
        <v>24732300</v>
      </c>
      <c r="E25" s="117">
        <f t="shared" si="1"/>
        <v>17153764.199999999</v>
      </c>
      <c r="F25" s="118" t="s">
        <v>482</v>
      </c>
    </row>
    <row r="26" spans="1:6" ht="24" x14ac:dyDescent="0.2">
      <c r="A26" s="114" t="s">
        <v>530</v>
      </c>
      <c r="B26" s="115" t="s">
        <v>500</v>
      </c>
      <c r="C26" s="116" t="s">
        <v>531</v>
      </c>
      <c r="D26" s="117">
        <f t="shared" si="1"/>
        <v>24732300</v>
      </c>
      <c r="E26" s="117">
        <f t="shared" si="1"/>
        <v>17153764.199999999</v>
      </c>
      <c r="F26" s="118" t="s">
        <v>482</v>
      </c>
    </row>
    <row r="27" spans="1:6" ht="24.75" thickBot="1" x14ac:dyDescent="0.25">
      <c r="A27" s="114" t="s">
        <v>501</v>
      </c>
      <c r="B27" s="115" t="s">
        <v>500</v>
      </c>
      <c r="C27" s="116" t="s">
        <v>502</v>
      </c>
      <c r="D27" s="117">
        <v>24732300</v>
      </c>
      <c r="E27" s="117">
        <v>17153764.199999999</v>
      </c>
      <c r="F27" s="118" t="s">
        <v>482</v>
      </c>
    </row>
    <row r="28" spans="1:6" ht="12.75" customHeight="1" x14ac:dyDescent="0.2">
      <c r="A28" s="119"/>
      <c r="B28" s="120"/>
      <c r="C28" s="121"/>
      <c r="D28" s="122"/>
      <c r="E28" s="122"/>
      <c r="F28" s="123"/>
    </row>
    <row r="31" spans="1:6" ht="12.75" customHeight="1" x14ac:dyDescent="0.2">
      <c r="B31" s="88" t="s">
        <v>532</v>
      </c>
    </row>
    <row r="33" spans="2:2" ht="12.75" customHeight="1" x14ac:dyDescent="0.2">
      <c r="B33" s="88" t="s">
        <v>533</v>
      </c>
    </row>
    <row r="34" spans="2:2" ht="31.5" customHeight="1" x14ac:dyDescent="0.2">
      <c r="B34" s="88" t="s">
        <v>534</v>
      </c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F15:F17 E13:F13 E15 E32:F32 E34:F34">
    <cfRule type="cellIs" priority="2" stopIfTrue="1" operator="equal">
      <formula>0</formula>
    </cfRule>
  </conditionalFormatting>
  <conditionalFormatting sqref="E101:F10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503</v>
      </c>
      <c r="B1" t="s">
        <v>504</v>
      </c>
    </row>
    <row r="2" spans="1:2" x14ac:dyDescent="0.25">
      <c r="A2" t="s">
        <v>505</v>
      </c>
      <c r="B2" t="s">
        <v>506</v>
      </c>
    </row>
    <row r="3" spans="1:2" x14ac:dyDescent="0.25">
      <c r="A3" t="s">
        <v>507</v>
      </c>
      <c r="B3" t="s">
        <v>6</v>
      </c>
    </row>
    <row r="4" spans="1:2" x14ac:dyDescent="0.25">
      <c r="A4" t="s">
        <v>508</v>
      </c>
      <c r="B4" t="s">
        <v>509</v>
      </c>
    </row>
    <row r="5" spans="1:2" x14ac:dyDescent="0.25">
      <c r="A5" t="s">
        <v>510</v>
      </c>
      <c r="B5" t="s">
        <v>511</v>
      </c>
    </row>
    <row r="6" spans="1:2" x14ac:dyDescent="0.25">
      <c r="A6" t="s">
        <v>512</v>
      </c>
      <c r="B6" t="s">
        <v>504</v>
      </c>
    </row>
    <row r="7" spans="1:2" x14ac:dyDescent="0.25">
      <c r="A7" t="s">
        <v>513</v>
      </c>
      <c r="B7" t="s">
        <v>0</v>
      </c>
    </row>
    <row r="8" spans="1:2" x14ac:dyDescent="0.25">
      <c r="A8" t="s">
        <v>514</v>
      </c>
      <c r="B8" t="s">
        <v>0</v>
      </c>
    </row>
    <row r="9" spans="1:2" x14ac:dyDescent="0.25">
      <c r="A9" t="s">
        <v>515</v>
      </c>
      <c r="B9" t="s">
        <v>516</v>
      </c>
    </row>
    <row r="10" spans="1:2" x14ac:dyDescent="0.25">
      <c r="A10" t="s">
        <v>517</v>
      </c>
      <c r="B10" t="s">
        <v>18</v>
      </c>
    </row>
    <row r="11" spans="1:2" x14ac:dyDescent="0.25">
      <c r="A11" t="s">
        <v>518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 </vt:lpstr>
      <vt:lpstr>_params</vt:lpstr>
      <vt:lpstr>Доходы!APPT</vt:lpstr>
      <vt:lpstr>'Источники '!APPT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'Источники '!LAST_CELL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'Источники '!RBEGIN_1</vt:lpstr>
      <vt:lpstr>Расходы!RBEGIN_1</vt:lpstr>
      <vt:lpstr>Доходы!REG_DATE</vt:lpstr>
      <vt:lpstr>Доходы!REND_1</vt:lpstr>
      <vt:lpstr>'Источники '!REND_1</vt:lpstr>
      <vt:lpstr>Расходы!REND_1</vt:lpstr>
      <vt:lpstr>'Источники '!S_520</vt:lpstr>
      <vt:lpstr>'Источники '!S_620</vt:lpstr>
      <vt:lpstr>'Источники '!S_700</vt:lpstr>
      <vt:lpstr>'Источники '!S_700A</vt:lpstr>
      <vt:lpstr>Доходы!SIGN</vt:lpstr>
      <vt:lpstr>'Источники '!SIGN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cp:lastPrinted>2025-10-29T07:13:59Z</cp:lastPrinted>
  <dcterms:created xsi:type="dcterms:W3CDTF">2025-10-29T06:00:26Z</dcterms:created>
  <dcterms:modified xsi:type="dcterms:W3CDTF">2025-12-08T11:05:26Z</dcterms:modified>
</cp:coreProperties>
</file>